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L:\Market\UK-S&amp;D\Balance sheets\Publications\Historic balance sheets\202526\"/>
    </mc:Choice>
  </mc:AlternateContent>
  <xr:revisionPtr revIDLastSave="0" documentId="13_ncr:1_{31A03299-0B78-4C2A-AD5B-880084E89424}" xr6:coauthVersionLast="47" xr6:coauthVersionMax="47" xr10:uidLastSave="{00000000-0000-0000-0000-000000000000}"/>
  <bookViews>
    <workbookView xWindow="-110" yWindow="-110" windowWidth="19420" windowHeight="11500" xr2:uid="{AA894295-5F91-4E34-97C0-67AA3545BAF9}"/>
  </bookViews>
  <sheets>
    <sheet name="UK supply and demand estimates" sheetId="3" r:id="rId1"/>
    <sheet name="Cummulative monthly statistics" sheetId="2" r:id="rId2"/>
    <sheet name="Disclaimer and contact us" sheetId="1" r:id="rId3"/>
  </sheets>
  <definedNames>
    <definedName name="_xlnm._FilterDatabase" localSheetId="0" hidden="1">'UK supply and demand estimates'!#REF!</definedName>
    <definedName name="Footnotes">#REF!</definedName>
    <definedName name="Month">#REF!</definedName>
    <definedName name="_xlnm.Print_Area" localSheetId="1">'Cummulative monthly statistics'!$A$4:$L$53</definedName>
    <definedName name="_xlnm.Print_Area" localSheetId="0">'UK supply and demand estimates'!$A$1:$T$117</definedName>
    <definedName name="Ye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08" i="3" l="1"/>
  <c r="L12" i="3"/>
</calcChain>
</file>

<file path=xl/sharedStrings.xml><?xml version="1.0" encoding="utf-8"?>
<sst xmlns="http://schemas.openxmlformats.org/spreadsheetml/2006/main" count="394" uniqueCount="146">
  <si>
    <t>Disclaimer</t>
  </si>
  <si>
    <t>While AHDB seeks to ensure that the information contained within this document is accurate at the time of publishing, no warranty is given in respect of the information and data provided. You are responsible for how you use the information. To the maximum extent permitted by law, AHDB accepts no liability for loss, damage or injury howsoever caused or suffered (including that caused by negligence) directly or indirectly, in relation to the information or data provided in this publication.
All intellectual property rights in the information and data in this document belong to or are licensed by AHDB. You are authorised to use such information for your internal business purposes only and you must not provide this information to any other third parties, including further publication of the information, or for commercial gain in any way whatsoever without the prior written permission of AHDB for each third party-disclosure, publication or commercial arrangement. For more information, please see our Terms of Use and Privacy Notice or contact the Director of Corporate Affairs at info@ahdb.org.uk
All other trademarks, logos and brand names contained in this publication are the trademarks of their respective holders. No rights are granted without the prior written permission of the relevant owners.</t>
  </si>
  <si>
    <t>© Agriculture and Horticulture Development Board 2026. All rights reserved. </t>
  </si>
  <si>
    <t>Contact us</t>
  </si>
  <si>
    <t>Head office address</t>
  </si>
  <si>
    <t>Agriculture and Horticulture Development Board 
Middlemarch Business Park
Siskin Parkway East
Coventry
CV3 4PE</t>
  </si>
  <si>
    <t>Telephone</t>
  </si>
  <si>
    <t>024 7538 1357</t>
  </si>
  <si>
    <t>Email</t>
  </si>
  <si>
    <t xml:space="preserve">cereals.mi@ahdb.org.uk </t>
  </si>
  <si>
    <t>Website</t>
  </si>
  <si>
    <t>ahdb.org.uk</t>
  </si>
  <si>
    <t>Appendix II</t>
  </si>
  <si>
    <t>CUMULATIVE MONTHLY STATISTICS</t>
  </si>
  <si>
    <t>Usage of cereals by processors, external trade and stocks</t>
  </si>
  <si>
    <t>Situation as at end of June 2026</t>
  </si>
  <si>
    <t>Thousand tonnes</t>
  </si>
  <si>
    <t>2020/21 to 2024/25 average</t>
  </si>
  <si>
    <t>2020/21</t>
  </si>
  <si>
    <t>2021/22</t>
  </si>
  <si>
    <t>2022/23</t>
  </si>
  <si>
    <t>2023/24</t>
  </si>
  <si>
    <t>2024/25</t>
  </si>
  <si>
    <t>2025/26</t>
  </si>
  <si>
    <t>% Change 2025/26 on 2024/25</t>
  </si>
  <si>
    <t>Actual change 2025/26 on 2024/25</t>
  </si>
  <si>
    <t>52 weeks</t>
  </si>
  <si>
    <t>WHEAT</t>
  </si>
  <si>
    <t xml:space="preserve">   Usage</t>
  </si>
  <si>
    <r>
      <t xml:space="preserve">Flour millers </t>
    </r>
    <r>
      <rPr>
        <b/>
        <vertAlign val="superscript"/>
        <sz val="11"/>
        <color rgb="FF575756"/>
        <rFont val="Arial"/>
        <family val="2"/>
      </rPr>
      <t>(1)</t>
    </r>
  </si>
  <si>
    <t>of which home-grown</t>
  </si>
  <si>
    <t>of which imported</t>
  </si>
  <si>
    <t>Brewers, maltsters and distillers</t>
  </si>
  <si>
    <r>
      <t xml:space="preserve">Animal Feed Processors </t>
    </r>
    <r>
      <rPr>
        <b/>
        <vertAlign val="superscript"/>
        <sz val="11"/>
        <color rgb="FF575756"/>
        <rFont val="Arial"/>
        <family val="2"/>
      </rPr>
      <t>(2)</t>
    </r>
  </si>
  <si>
    <t>of which feed compounders</t>
  </si>
  <si>
    <t>of which integrated poultry units</t>
  </si>
  <si>
    <t xml:space="preserve">   Imports</t>
  </si>
  <si>
    <r>
      <t xml:space="preserve">From July </t>
    </r>
    <r>
      <rPr>
        <b/>
        <vertAlign val="superscript"/>
        <sz val="11"/>
        <color rgb="FF575756"/>
        <rFont val="Arial"/>
        <family val="2"/>
      </rPr>
      <t>(3)</t>
    </r>
  </si>
  <si>
    <t xml:space="preserve">   Exports</t>
  </si>
  <si>
    <t>BARLEY</t>
  </si>
  <si>
    <t>**</t>
  </si>
  <si>
    <t>MAIZE</t>
  </si>
  <si>
    <r>
      <t xml:space="preserve">Human and Industrial </t>
    </r>
    <r>
      <rPr>
        <b/>
        <vertAlign val="superscript"/>
        <sz val="11"/>
        <color rgb="FF575756"/>
        <rFont val="Arial"/>
        <family val="2"/>
      </rPr>
      <t>(4)</t>
    </r>
  </si>
  <si>
    <t>*</t>
  </si>
  <si>
    <t>OATS</t>
  </si>
  <si>
    <r>
      <t xml:space="preserve">Human and Industrial </t>
    </r>
    <r>
      <rPr>
        <b/>
        <vertAlign val="superscript"/>
        <sz val="11"/>
        <color rgb="FF575756"/>
        <rFont val="Arial"/>
        <family val="2"/>
      </rPr>
      <t>(5)</t>
    </r>
  </si>
  <si>
    <t>Source: AHDB, Defra, HMRC</t>
  </si>
  <si>
    <t>(1) Includes bioethanol and starch usage</t>
  </si>
  <si>
    <t>(2) Great Britain only</t>
  </si>
  <si>
    <t>(3) Data from HMRC</t>
  </si>
  <si>
    <t>(4) Data is no longer available. Please access quarterly data to end of 2019/20, using historic balance sheets</t>
  </si>
  <si>
    <t>(5) Oat milled data is published quarterly. Data displayed as at end-June (52 weeks).</t>
  </si>
  <si>
    <t>* Changes not meaningful.</t>
  </si>
  <si>
    <t xml:space="preserve">**Insufficient sample to produce robust figure. </t>
  </si>
  <si>
    <t>Notes</t>
  </si>
  <si>
    <t>Due to rounding, totals may not agree with the sum of the individual items.</t>
  </si>
  <si>
    <t>There are 53 weeks in the statistical year 2024. In order to incorporate the change January 2024 was increased to a 5 week period compared to 4 weeks in 2023.</t>
  </si>
  <si>
    <t>There are 53 weeks in the statistical year 2020. In order to incorporate the change January 2020 was increased to a 5 week period compared to 4 weeks in 2019.</t>
  </si>
  <si>
    <t>Figures in Appendix II were updated on 11 September 2026. The data above may differ from the most recent published data.</t>
  </si>
  <si>
    <t>Appendix I</t>
  </si>
  <si>
    <t>UK CEREAL SUPPLY AND DEMAND ESTIMATES (a)</t>
  </si>
  <si>
    <t>Estimates made in September 2026</t>
  </si>
  <si>
    <t>July to June crop years</t>
  </si>
  <si>
    <t>Absolute</t>
  </si>
  <si>
    <t>%</t>
  </si>
  <si>
    <t>change</t>
  </si>
  <si>
    <t>average</t>
  </si>
  <si>
    <t>estimate</t>
  </si>
  <si>
    <t>May-26</t>
  </si>
  <si>
    <t>Sep-26</t>
  </si>
  <si>
    <t>on 24/25</t>
  </si>
  <si>
    <t>(1)</t>
  </si>
  <si>
    <t>Opening stocks</t>
  </si>
  <si>
    <t>(2)</t>
  </si>
  <si>
    <t>Production</t>
  </si>
  <si>
    <t>(3)</t>
  </si>
  <si>
    <t>Imports</t>
  </si>
  <si>
    <t>(4)</t>
  </si>
  <si>
    <t>Total availability</t>
  </si>
  <si>
    <t>(5)</t>
  </si>
  <si>
    <t xml:space="preserve">Human and industrial consumption </t>
  </si>
  <si>
    <t>(5a)</t>
  </si>
  <si>
    <t>(of which home grown)</t>
  </si>
  <si>
    <t>n/a</t>
  </si>
  <si>
    <t>(6)</t>
  </si>
  <si>
    <t xml:space="preserve">Usage as animal feed (b) </t>
  </si>
  <si>
    <t>(6a)</t>
  </si>
  <si>
    <t>(6b)</t>
  </si>
  <si>
    <t>(of which compounders)</t>
  </si>
  <si>
    <t>(6c)</t>
  </si>
  <si>
    <t>(of which integrated poultry units)</t>
  </si>
  <si>
    <t>(7)</t>
  </si>
  <si>
    <t>Seed (c)</t>
  </si>
  <si>
    <t>(8)</t>
  </si>
  <si>
    <t>Other</t>
  </si>
  <si>
    <t>(9)</t>
  </si>
  <si>
    <t>Total domestic consumption</t>
  </si>
  <si>
    <t>(10)</t>
  </si>
  <si>
    <t>Balance (4) - (9)</t>
  </si>
  <si>
    <t>(11)</t>
  </si>
  <si>
    <t>Exports (d)</t>
  </si>
  <si>
    <t>(12)</t>
  </si>
  <si>
    <t>Intervention stocks (d)</t>
  </si>
  <si>
    <t>(13)</t>
  </si>
  <si>
    <t>Commercial end-season stocks (d)</t>
  </si>
  <si>
    <t>(14)</t>
  </si>
  <si>
    <t>(of which estimated operating stock requirement) (e)</t>
  </si>
  <si>
    <t>(15)</t>
  </si>
  <si>
    <t>(of which free stock) (f)</t>
  </si>
  <si>
    <t>(16)</t>
  </si>
  <si>
    <t>Surplus available for either export or free stock (10)-(12)-(14)-(18)</t>
  </si>
  <si>
    <t>(18)</t>
  </si>
  <si>
    <t>Residual (10)-(11)-(13)</t>
  </si>
  <si>
    <t>Human and industrial consumption</t>
  </si>
  <si>
    <t>Usage as animal feed</t>
  </si>
  <si>
    <t>Seed</t>
  </si>
  <si>
    <t>Other (h)</t>
  </si>
  <si>
    <t>Exportable surplus</t>
  </si>
  <si>
    <t>Commercial end-season stocks</t>
  </si>
  <si>
    <t>Residual (10)-(11)-(12)</t>
  </si>
  <si>
    <t>Links connect to relevant Defra/AHDB data pages</t>
  </si>
  <si>
    <t>Due to rounding, totals may not agree with the sum of individual items</t>
  </si>
  <si>
    <t>* Change not meaningful</t>
  </si>
  <si>
    <t xml:space="preserve">(a) These are revised during the year. Figures rounded to the nearest 1000 tonnes. </t>
  </si>
  <si>
    <t xml:space="preserve">(b) Animal feed usage has been split by sector. Note, other users are only included in the total. </t>
  </si>
  <si>
    <t>(c) Seed numbers have been updated based on a number of assumptions, calculated for the purposes of the balance sheets only.</t>
  </si>
  <si>
    <t>(d) Split of exports, intervention and total commercial end-season stocks only published for historical seasons.</t>
  </si>
  <si>
    <t>(e) Estimated operating stocks requirement is a calculated estimate of the minimum tonnage that users of grain require to get through to a point at which new crop can be utilised.</t>
  </si>
  <si>
    <t>(f) Free stock is the stock available after both exports and estimated operating stock requireqents have been fulfilled.</t>
  </si>
  <si>
    <t>Continued over the page</t>
  </si>
  <si>
    <r>
      <t xml:space="preserve">OTHER CEREALS </t>
    </r>
    <r>
      <rPr>
        <sz val="11"/>
        <color theme="0"/>
        <rFont val="Arial"/>
        <family val="2"/>
      </rPr>
      <t>(g)</t>
    </r>
  </si>
  <si>
    <t>(5+6)</t>
  </si>
  <si>
    <t>H&amp;I and animal feed</t>
  </si>
  <si>
    <t>(5a+6a)</t>
  </si>
  <si>
    <t>Intervention stocks</t>
  </si>
  <si>
    <t xml:space="preserve">TOTAL CEREALS </t>
  </si>
  <si>
    <t>H&amp;I (wheat, barley, maize, oats) (h)</t>
  </si>
  <si>
    <t>Animal feed (wheat, barley, maize oats) (h)</t>
  </si>
  <si>
    <t>(5a +6a)</t>
  </si>
  <si>
    <t>Other cereals (H&amp;I and animal feed)</t>
  </si>
  <si>
    <t>Exports</t>
  </si>
  <si>
    <t>Estimated operating stock requirement (wheat &amp; barley only)</t>
  </si>
  <si>
    <t>Free stock for wheat and barley</t>
  </si>
  <si>
    <t>(17)</t>
  </si>
  <si>
    <t>Source: AHDB, Defra</t>
  </si>
  <si>
    <t>(g) Includes mainly rye, triticale and mixed grain.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</si>
</sst>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_-* #,##0_-;\-* #,##0_-;_-* &quot;-&quot;??_-;_-@_-"/>
    <numFmt numFmtId="166" formatCode="#,##0_-;\-#,##0_-;\-_-"/>
    <numFmt numFmtId="167" formatCode="0.000"/>
    <numFmt numFmtId="168" formatCode="0E+00"/>
  </numFmts>
  <fonts count="59">
    <font>
      <sz val="11"/>
      <color theme="1"/>
      <name val="Arial"/>
      <family val="2"/>
      <scheme val="minor"/>
    </font>
    <font>
      <sz val="11"/>
      <color theme="1"/>
      <name val="Arial"/>
      <family val="2"/>
      <scheme val="minor"/>
    </font>
    <font>
      <sz val="11"/>
      <color rgb="FFFF0000"/>
      <name val="Arial"/>
      <family val="2"/>
      <scheme val="minor"/>
    </font>
    <font>
      <sz val="12"/>
      <color theme="1"/>
      <name val="Arial"/>
      <family val="2"/>
    </font>
    <font>
      <b/>
      <sz val="12"/>
      <color rgb="FF0090D4"/>
      <name val="Arial"/>
      <family val="2"/>
    </font>
    <font>
      <b/>
      <sz val="12"/>
      <color rgb="FF95C11F"/>
      <name val="Arial"/>
      <family val="2"/>
    </font>
    <font>
      <sz val="10"/>
      <color theme="1"/>
      <name val="Arial"/>
      <family val="2"/>
      <scheme val="minor"/>
    </font>
    <font>
      <sz val="12"/>
      <color rgb="FF575756"/>
      <name val="Arial"/>
      <family val="2"/>
    </font>
    <font>
      <sz val="10"/>
      <color rgb="FF000000"/>
      <name val="MS Sans Serif"/>
    </font>
    <font>
      <b/>
      <sz val="12"/>
      <color rgb="FF575756"/>
      <name val="Arial"/>
      <family val="2"/>
    </font>
    <font>
      <u/>
      <sz val="12"/>
      <color rgb="FF0563C1"/>
      <name val="Arial"/>
      <family val="2"/>
    </font>
    <font>
      <u/>
      <sz val="12"/>
      <color theme="4"/>
      <name val="Arial"/>
      <family val="2"/>
    </font>
    <font>
      <sz val="11"/>
      <color theme="1"/>
      <name val="Arial"/>
      <family val="2"/>
    </font>
    <font>
      <b/>
      <sz val="14"/>
      <color rgb="FFFF0000"/>
      <name val="Arial"/>
      <family val="2"/>
      <scheme val="minor"/>
    </font>
    <font>
      <b/>
      <sz val="14"/>
      <color rgb="FF0090D4"/>
      <name val="Ubuntu"/>
      <family val="2"/>
    </font>
    <font>
      <sz val="18"/>
      <name val="GillSans Condensed"/>
      <family val="2"/>
    </font>
    <font>
      <sz val="18"/>
      <name val="GillSans"/>
      <family val="2"/>
    </font>
    <font>
      <b/>
      <sz val="18"/>
      <color rgb="FF0090D4"/>
      <name val="Ubuntu"/>
      <family val="2"/>
    </font>
    <font>
      <b/>
      <sz val="18"/>
      <color indexed="12"/>
      <name val="GillSans Condensed"/>
      <family val="2"/>
    </font>
    <font>
      <b/>
      <sz val="16"/>
      <color rgb="FF0090D4"/>
      <name val="Ubuntu"/>
      <family val="2"/>
    </font>
    <font>
      <b/>
      <sz val="18"/>
      <color indexed="39"/>
      <name val="GillSans Condensed"/>
      <family val="2"/>
    </font>
    <font>
      <b/>
      <sz val="11"/>
      <color theme="3"/>
      <name val="Arial"/>
      <family val="2"/>
    </font>
    <font>
      <b/>
      <i/>
      <sz val="12"/>
      <color rgb="FF575756"/>
      <name val="Arial"/>
      <family val="2"/>
    </font>
    <font>
      <b/>
      <sz val="11"/>
      <color rgb="FF575756"/>
      <name val="Arial"/>
      <family val="2"/>
    </font>
    <font>
      <sz val="12"/>
      <color theme="4"/>
      <name val="Arial"/>
      <family val="2"/>
    </font>
    <font>
      <b/>
      <sz val="11"/>
      <color theme="0"/>
      <name val="Arial"/>
      <family val="2"/>
    </font>
    <font>
      <b/>
      <sz val="12"/>
      <color theme="0"/>
      <name val="Arial"/>
      <family val="2"/>
    </font>
    <font>
      <b/>
      <vertAlign val="superscript"/>
      <sz val="11"/>
      <color rgb="FF575756"/>
      <name val="Arial"/>
      <family val="2"/>
    </font>
    <font>
      <sz val="11"/>
      <color rgb="FF575756"/>
      <name val="Arial"/>
      <family val="2"/>
    </font>
    <font>
      <sz val="10"/>
      <name val="GillSans"/>
      <family val="2"/>
    </font>
    <font>
      <sz val="10"/>
      <name val="Arial"/>
      <family val="2"/>
    </font>
    <font>
      <sz val="10"/>
      <color rgb="FF575756"/>
      <name val="Arial"/>
      <family val="2"/>
    </font>
    <font>
      <sz val="10"/>
      <name val="GillSans"/>
    </font>
    <font>
      <sz val="10"/>
      <color rgb="FF95C11F"/>
      <name val="Arial"/>
      <family val="2"/>
      <scheme val="major"/>
    </font>
    <font>
      <b/>
      <sz val="11"/>
      <color theme="4"/>
      <name val="Arial"/>
      <family val="2"/>
    </font>
    <font>
      <b/>
      <sz val="11"/>
      <color rgb="FF95C11F"/>
      <name val="Arial"/>
      <family val="2"/>
    </font>
    <font>
      <sz val="8"/>
      <name val="GillSans"/>
      <family val="2"/>
    </font>
    <font>
      <sz val="8"/>
      <name val="Arial"/>
      <family val="2"/>
    </font>
    <font>
      <b/>
      <i/>
      <sz val="12"/>
      <color theme="0"/>
      <name val="Arial"/>
      <family val="2"/>
    </font>
    <font>
      <b/>
      <sz val="12.65"/>
      <color rgb="FF575756"/>
      <name val="Arial"/>
      <family val="2"/>
    </font>
    <font>
      <b/>
      <sz val="14"/>
      <color rgb="FF575756"/>
      <name val="Arial"/>
      <family val="2"/>
    </font>
    <font>
      <b/>
      <sz val="10"/>
      <color rgb="FF575756"/>
      <name val="Arial"/>
      <family val="2"/>
    </font>
    <font>
      <sz val="10"/>
      <color rgb="FFFF0000"/>
      <name val="GillSans"/>
      <family val="2"/>
    </font>
    <font>
      <sz val="11"/>
      <color rgb="FFFF0000"/>
      <name val="Arial"/>
      <family val="2"/>
    </font>
    <font>
      <sz val="11"/>
      <name val="Arial"/>
      <family val="2"/>
    </font>
    <font>
      <u/>
      <sz val="9"/>
      <color theme="10"/>
      <name val="Arial"/>
      <family val="2"/>
    </font>
    <font>
      <u/>
      <sz val="11"/>
      <color rgb="FF575756"/>
      <name val="Arial"/>
      <family val="2"/>
    </font>
    <font>
      <b/>
      <sz val="10"/>
      <color rgb="FFFF0000"/>
      <name val="GillSans"/>
      <family val="2"/>
    </font>
    <font>
      <b/>
      <sz val="11"/>
      <color rgb="FFFF0000"/>
      <name val="Arial"/>
      <family val="2"/>
    </font>
    <font>
      <b/>
      <u/>
      <sz val="11"/>
      <color rgb="FF575756"/>
      <name val="Arial"/>
      <family val="2"/>
    </font>
    <font>
      <b/>
      <sz val="10"/>
      <color rgb="FFFF0000"/>
      <name val="GillSans"/>
    </font>
    <font>
      <sz val="11"/>
      <color theme="0"/>
      <name val="Arial"/>
      <family val="2"/>
    </font>
    <font>
      <sz val="10"/>
      <color theme="1"/>
      <name val="GillSans"/>
      <family val="2"/>
    </font>
    <font>
      <b/>
      <sz val="10"/>
      <name val="GillSans"/>
      <family val="2"/>
    </font>
    <font>
      <b/>
      <i/>
      <sz val="11"/>
      <color theme="1"/>
      <name val="Arial"/>
      <family val="2"/>
    </font>
    <font>
      <sz val="8"/>
      <color theme="1"/>
      <name val="Arial"/>
      <family val="2"/>
    </font>
    <font>
      <sz val="10"/>
      <color theme="1"/>
      <name val="Arial"/>
      <family val="2"/>
    </font>
    <font>
      <i/>
      <sz val="11"/>
      <color theme="1"/>
      <name val="GillSans"/>
      <family val="2"/>
    </font>
    <font>
      <sz val="8"/>
      <color theme="1"/>
      <name val="GillSans"/>
      <family val="2"/>
    </font>
  </fonts>
  <fills count="1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0"/>
        <bgColor indexed="64"/>
      </patternFill>
    </fill>
    <fill>
      <patternFill patternType="solid">
        <fgColor rgb="FF0090D3"/>
        <bgColor indexed="64"/>
      </patternFill>
    </fill>
    <fill>
      <patternFill patternType="solid">
        <fgColor rgb="FF999999"/>
        <bgColor indexed="64"/>
      </patternFill>
    </fill>
    <fill>
      <patternFill patternType="solid">
        <fgColor rgb="FF61BAE8"/>
        <bgColor indexed="64"/>
      </patternFill>
    </fill>
    <fill>
      <patternFill patternType="solid">
        <fgColor rgb="FFDFEFFB"/>
        <bgColor indexed="64"/>
      </patternFill>
    </fill>
    <fill>
      <patternFill patternType="solid">
        <fgColor rgb="FFBBDDF5"/>
      </patternFill>
    </fill>
    <fill>
      <patternFill patternType="solid">
        <fgColor rgb="FFBBDDF5"/>
        <bgColor indexed="64"/>
      </patternFill>
    </fill>
  </fills>
  <borders count="29">
    <border>
      <left/>
      <right/>
      <top/>
      <bottom/>
      <diagonal/>
    </border>
    <border>
      <left/>
      <right/>
      <top/>
      <bottom style="medium">
        <color rgb="FF0082CA"/>
      </bottom>
      <diagonal/>
    </border>
    <border>
      <left/>
      <right/>
      <top style="medium">
        <color rgb="FF0082CA"/>
      </top>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theme="0"/>
      </right>
      <top style="thin">
        <color theme="0"/>
      </top>
      <bottom/>
      <diagonal/>
    </border>
    <border>
      <left/>
      <right/>
      <top style="medium">
        <color rgb="FF0090D3"/>
      </top>
      <bottom/>
      <diagonal/>
    </border>
    <border>
      <left/>
      <right style="thick">
        <color theme="0"/>
      </right>
      <top style="thin">
        <color theme="0"/>
      </top>
      <bottom/>
      <diagonal/>
    </border>
    <border>
      <left style="thick">
        <color theme="0"/>
      </left>
      <right style="thick">
        <color theme="0"/>
      </right>
      <top style="thin">
        <color theme="0"/>
      </top>
      <bottom style="thick">
        <color theme="0"/>
      </bottom>
      <diagonal/>
    </border>
    <border>
      <left style="thin">
        <color theme="0"/>
      </left>
      <right/>
      <top/>
      <bottom/>
      <diagonal/>
    </border>
    <border>
      <left/>
      <right style="thick">
        <color theme="0"/>
      </right>
      <top/>
      <bottom/>
      <diagonal/>
    </border>
    <border>
      <left style="thick">
        <color theme="0"/>
      </left>
      <right style="thick">
        <color theme="0"/>
      </right>
      <top/>
      <bottom/>
      <diagonal/>
    </border>
    <border>
      <left style="thick">
        <color theme="0"/>
      </left>
      <right style="thick">
        <color theme="0"/>
      </right>
      <top style="thin">
        <color theme="0"/>
      </top>
      <bottom/>
      <diagonal/>
    </border>
    <border>
      <left/>
      <right style="thick">
        <color theme="0"/>
      </right>
      <top/>
      <bottom style="thin">
        <color theme="0"/>
      </bottom>
      <diagonal/>
    </border>
    <border>
      <left style="thick">
        <color theme="0"/>
      </left>
      <right style="thick">
        <color theme="0"/>
      </right>
      <top/>
      <bottom style="thin">
        <color theme="0"/>
      </bottom>
      <diagonal/>
    </border>
    <border>
      <left/>
      <right style="thick">
        <color theme="0"/>
      </right>
      <top style="thin">
        <color theme="0"/>
      </top>
      <bottom style="thin">
        <color theme="0"/>
      </bottom>
      <diagonal/>
    </border>
    <border>
      <left style="thick">
        <color theme="0"/>
      </left>
      <right style="thick">
        <color theme="0"/>
      </right>
      <top style="thin">
        <color theme="0"/>
      </top>
      <bottom style="thin">
        <color theme="0"/>
      </bottom>
      <diagonal/>
    </border>
    <border>
      <left style="thick">
        <color theme="0"/>
      </left>
      <right/>
      <top style="thin">
        <color theme="0"/>
      </top>
      <bottom style="thick">
        <color theme="0"/>
      </bottom>
      <diagonal/>
    </border>
    <border>
      <left/>
      <right/>
      <top style="thin">
        <color theme="0"/>
      </top>
      <bottom style="thick">
        <color theme="0"/>
      </bottom>
      <diagonal/>
    </border>
    <border>
      <left/>
      <right style="thick">
        <color theme="0"/>
      </right>
      <top style="thin">
        <color theme="0"/>
      </top>
      <bottom style="thick">
        <color theme="0"/>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4" fontId="6" fillId="0" borderId="0">
      <alignment horizontal="left" vertical="top"/>
    </xf>
    <xf numFmtId="0" fontId="8" fillId="0" borderId="0" applyNumberFormat="0" applyFont="0" applyBorder="0" applyProtection="0"/>
    <xf numFmtId="0" fontId="10" fillId="0" borderId="0" applyNumberFormat="0" applyFill="0" applyBorder="0" applyAlignment="0" applyProtection="0"/>
    <xf numFmtId="0" fontId="33" fillId="0" borderId="0" applyNumberFormat="0" applyFill="0" applyProtection="0">
      <alignment horizontal="left"/>
    </xf>
    <xf numFmtId="0" fontId="45" fillId="0" borderId="0" applyNumberFormat="0" applyFill="0" applyBorder="0" applyAlignment="0" applyProtection="0">
      <alignment vertical="top"/>
      <protection locked="0"/>
    </xf>
  </cellStyleXfs>
  <cellXfs count="317">
    <xf numFmtId="0" fontId="0" fillId="0" borderId="0" xfId="0"/>
    <xf numFmtId="0" fontId="3" fillId="4" borderId="1" xfId="5" applyFont="1" applyFill="1" applyBorder="1" applyAlignment="1">
      <alignment vertical="center"/>
    </xf>
    <xf numFmtId="0" fontId="3" fillId="4" borderId="0" xfId="5" applyFont="1" applyFill="1" applyAlignment="1">
      <alignment vertical="center"/>
    </xf>
    <xf numFmtId="0" fontId="4" fillId="4" borderId="2" xfId="5" applyFont="1" applyFill="1" applyBorder="1" applyAlignment="1">
      <alignment vertical="center"/>
    </xf>
    <xf numFmtId="0" fontId="5" fillId="4" borderId="2" xfId="5" applyFont="1" applyFill="1" applyBorder="1" applyAlignment="1">
      <alignment vertical="center"/>
    </xf>
    <xf numFmtId="4" fontId="3" fillId="4" borderId="0" xfId="6" applyFont="1" applyFill="1" applyAlignment="1">
      <alignment horizontal="left" vertical="center"/>
    </xf>
    <xf numFmtId="9" fontId="3" fillId="4" borderId="0" xfId="2" applyFont="1" applyFill="1" applyAlignment="1">
      <alignment horizontal="left" vertical="center"/>
    </xf>
    <xf numFmtId="0" fontId="5" fillId="4" borderId="0" xfId="5" applyFont="1" applyFill="1" applyAlignment="1">
      <alignment vertical="center"/>
    </xf>
    <xf numFmtId="4" fontId="7" fillId="4" borderId="0" xfId="6" applyFont="1" applyFill="1" applyAlignment="1">
      <alignment horizontal="left" vertical="top" wrapText="1"/>
    </xf>
    <xf numFmtId="4" fontId="3" fillId="4" borderId="0" xfId="6" applyFont="1" applyFill="1" applyAlignment="1">
      <alignment vertical="center" wrapText="1"/>
    </xf>
    <xf numFmtId="0" fontId="9" fillId="4" borderId="0" xfId="7" applyFont="1" applyFill="1" applyAlignment="1">
      <alignment horizontal="left" vertical="top"/>
    </xf>
    <xf numFmtId="0" fontId="8" fillId="4" borderId="0" xfId="7" applyFill="1"/>
    <xf numFmtId="0" fontId="7" fillId="4" borderId="0" xfId="7" applyFont="1" applyFill="1" applyAlignment="1">
      <alignment vertical="top" wrapText="1"/>
    </xf>
    <xf numFmtId="0" fontId="7" fillId="4" borderId="0" xfId="7" applyFont="1" applyFill="1" applyAlignment="1">
      <alignment horizontal="left" vertical="top"/>
    </xf>
    <xf numFmtId="0" fontId="9" fillId="4" borderId="0" xfId="7" applyFont="1" applyFill="1" applyAlignment="1">
      <alignment vertical="top"/>
    </xf>
    <xf numFmtId="0" fontId="9" fillId="4" borderId="1" xfId="5" applyFont="1" applyFill="1" applyBorder="1" applyAlignment="1" applyProtection="1">
      <alignment vertical="center"/>
      <protection locked="0"/>
    </xf>
    <xf numFmtId="0" fontId="11" fillId="4" borderId="1" xfId="5" applyFont="1" applyFill="1" applyBorder="1" applyAlignment="1" applyProtection="1">
      <alignment vertical="center"/>
      <protection locked="0"/>
    </xf>
    <xf numFmtId="0" fontId="14" fillId="4" borderId="0" xfId="0" applyFont="1" applyFill="1"/>
    <xf numFmtId="0" fontId="18" fillId="4" borderId="0" xfId="0" applyFont="1" applyFill="1" applyProtection="1">
      <protection locked="0"/>
    </xf>
    <xf numFmtId="0" fontId="12" fillId="4" borderId="0" xfId="0" applyFont="1" applyFill="1"/>
    <xf numFmtId="0" fontId="29" fillId="4" borderId="0" xfId="0" applyFont="1" applyFill="1"/>
    <xf numFmtId="0" fontId="30" fillId="4" borderId="0" xfId="0" applyFont="1" applyFill="1"/>
    <xf numFmtId="0" fontId="28" fillId="4" borderId="0" xfId="0" applyFont="1" applyFill="1"/>
    <xf numFmtId="0" fontId="31" fillId="4" borderId="0" xfId="0" applyFont="1" applyFill="1" applyAlignment="1" applyProtection="1">
      <alignment horizontal="left"/>
      <protection locked="0"/>
    </xf>
    <xf numFmtId="0" fontId="36" fillId="4" borderId="0" xfId="0" applyFont="1" applyFill="1"/>
    <xf numFmtId="1" fontId="29" fillId="4" borderId="0" xfId="0" applyNumberFormat="1" applyFont="1" applyFill="1"/>
    <xf numFmtId="0" fontId="29" fillId="0" borderId="0" xfId="0" applyFont="1"/>
    <xf numFmtId="0" fontId="37" fillId="4" borderId="0" xfId="0" applyFont="1" applyFill="1"/>
    <xf numFmtId="0" fontId="19" fillId="4" borderId="0" xfId="0" applyFont="1" applyFill="1"/>
    <xf numFmtId="0" fontId="19" fillId="4" borderId="0" xfId="0" applyFont="1" applyFill="1" applyAlignment="1">
      <alignment horizontal="center"/>
    </xf>
    <xf numFmtId="165" fontId="30" fillId="4" borderId="0" xfId="0" applyNumberFormat="1" applyFont="1" applyFill="1"/>
    <xf numFmtId="0" fontId="38" fillId="4" borderId="0" xfId="0" quotePrefix="1" applyFont="1" applyFill="1" applyAlignment="1">
      <alignment horizontal="right"/>
    </xf>
    <xf numFmtId="0" fontId="23" fillId="4" borderId="0" xfId="0" applyFont="1" applyFill="1"/>
    <xf numFmtId="0" fontId="39" fillId="4" borderId="0" xfId="0" applyFont="1" applyFill="1"/>
    <xf numFmtId="0" fontId="40" fillId="4" borderId="0" xfId="0" applyFont="1" applyFill="1" applyAlignment="1">
      <alignment horizontal="center"/>
    </xf>
    <xf numFmtId="0" fontId="40" fillId="0" borderId="0" xfId="0" applyFont="1" applyAlignment="1">
      <alignment horizontal="center"/>
    </xf>
    <xf numFmtId="166" fontId="40" fillId="0" borderId="0" xfId="0" applyNumberFormat="1" applyFont="1" applyAlignment="1">
      <alignment horizontal="center"/>
    </xf>
    <xf numFmtId="0" fontId="41" fillId="4" borderId="0" xfId="0" applyFont="1" applyFill="1"/>
    <xf numFmtId="165" fontId="41" fillId="4" borderId="0" xfId="0" applyNumberFormat="1" applyFont="1" applyFill="1"/>
    <xf numFmtId="0" fontId="23" fillId="4" borderId="0" xfId="0" quotePrefix="1" applyFont="1" applyFill="1" applyAlignment="1">
      <alignment horizontal="right"/>
    </xf>
    <xf numFmtId="0" fontId="42" fillId="5" borderId="3" xfId="0" applyFont="1" applyFill="1" applyBorder="1"/>
    <xf numFmtId="0" fontId="42" fillId="5" borderId="16" xfId="0" applyFont="1" applyFill="1" applyBorder="1"/>
    <xf numFmtId="0" fontId="43" fillId="4" borderId="0" xfId="0" applyFont="1" applyFill="1"/>
    <xf numFmtId="1" fontId="43" fillId="4" borderId="0" xfId="0" applyNumberFormat="1" applyFont="1" applyFill="1"/>
    <xf numFmtId="0" fontId="42" fillId="0" borderId="0" xfId="0" applyFont="1"/>
    <xf numFmtId="0" fontId="23" fillId="5" borderId="18" xfId="0" applyFont="1" applyFill="1" applyBorder="1"/>
    <xf numFmtId="0" fontId="23" fillId="5" borderId="19" xfId="0" applyFont="1" applyFill="1" applyBorder="1"/>
    <xf numFmtId="0" fontId="25" fillId="5" borderId="20" xfId="0" applyFont="1" applyFill="1" applyBorder="1" applyAlignment="1">
      <alignment horizontal="center"/>
    </xf>
    <xf numFmtId="0" fontId="44" fillId="5" borderId="18" xfId="0" applyFont="1" applyFill="1" applyBorder="1"/>
    <xf numFmtId="0" fontId="44" fillId="5" borderId="19" xfId="0" applyFont="1" applyFill="1" applyBorder="1"/>
    <xf numFmtId="17" fontId="25" fillId="5" borderId="20" xfId="0" quotePrefix="1" applyNumberFormat="1" applyFont="1" applyFill="1" applyBorder="1" applyAlignment="1">
      <alignment horizontal="center"/>
    </xf>
    <xf numFmtId="17" fontId="25" fillId="5" borderId="20" xfId="0" applyNumberFormat="1" applyFont="1" applyFill="1" applyBorder="1" applyAlignment="1">
      <alignment horizontal="center"/>
    </xf>
    <xf numFmtId="0" fontId="28" fillId="10" borderId="3" xfId="0" quotePrefix="1" applyFont="1" applyFill="1" applyBorder="1"/>
    <xf numFmtId="0" fontId="46" fillId="10" borderId="16" xfId="10" applyFont="1" applyFill="1" applyBorder="1" applyAlignment="1" applyProtection="1"/>
    <xf numFmtId="3" fontId="28" fillId="10" borderId="21" xfId="4" applyNumberFormat="1" applyFont="1" applyFill="1" applyBorder="1" applyAlignment="1">
      <alignment horizontal="right" vertical="center"/>
    </xf>
    <xf numFmtId="166" fontId="28" fillId="10" borderId="20" xfId="1" applyNumberFormat="1" applyFont="1" applyFill="1" applyBorder="1" applyAlignment="1">
      <alignment horizontal="right"/>
    </xf>
    <xf numFmtId="9" fontId="28" fillId="10" borderId="20" xfId="2" applyFont="1" applyFill="1" applyBorder="1" applyAlignment="1">
      <alignment horizontal="right"/>
    </xf>
    <xf numFmtId="166" fontId="28" fillId="10" borderId="21" xfId="1" applyNumberFormat="1" applyFont="1" applyFill="1" applyBorder="1" applyAlignment="1">
      <alignment horizontal="right"/>
    </xf>
    <xf numFmtId="9" fontId="28" fillId="10" borderId="21" xfId="2" applyFont="1" applyFill="1" applyBorder="1" applyAlignment="1">
      <alignment horizontal="right"/>
    </xf>
    <xf numFmtId="9" fontId="43" fillId="4" borderId="0" xfId="0" applyNumberFormat="1" applyFont="1" applyFill="1"/>
    <xf numFmtId="166" fontId="47" fillId="0" borderId="0" xfId="0" applyNumberFormat="1" applyFont="1"/>
    <xf numFmtId="0" fontId="28" fillId="10" borderId="18" xfId="0" quotePrefix="1" applyFont="1" applyFill="1" applyBorder="1"/>
    <xf numFmtId="0" fontId="46" fillId="10" borderId="19" xfId="10" applyFont="1" applyFill="1" applyBorder="1" applyAlignment="1" applyProtection="1"/>
    <xf numFmtId="3" fontId="28" fillId="10" borderId="20" xfId="3" applyNumberFormat="1" applyFont="1" applyFill="1" applyBorder="1" applyAlignment="1">
      <alignment horizontal="right" vertical="center"/>
    </xf>
    <xf numFmtId="166" fontId="28" fillId="10" borderId="20" xfId="0" applyNumberFormat="1" applyFont="1" applyFill="1" applyBorder="1" applyAlignment="1">
      <alignment horizontal="right"/>
    </xf>
    <xf numFmtId="2" fontId="43" fillId="4" borderId="0" xfId="0" applyNumberFormat="1" applyFont="1" applyFill="1"/>
    <xf numFmtId="165" fontId="43" fillId="4" borderId="0" xfId="1" applyNumberFormat="1" applyFont="1" applyFill="1"/>
    <xf numFmtId="0" fontId="23" fillId="10" borderId="18" xfId="0" quotePrefix="1" applyFont="1" applyFill="1" applyBorder="1"/>
    <xf numFmtId="0" fontId="23" fillId="10" borderId="19" xfId="0" applyFont="1" applyFill="1" applyBorder="1"/>
    <xf numFmtId="166" fontId="23" fillId="10" borderId="20" xfId="1" applyNumberFormat="1" applyFont="1" applyFill="1" applyBorder="1" applyAlignment="1">
      <alignment horizontal="right"/>
    </xf>
    <xf numFmtId="9" fontId="23" fillId="10" borderId="20" xfId="2" applyFont="1" applyFill="1" applyBorder="1" applyAlignment="1">
      <alignment horizontal="right"/>
    </xf>
    <xf numFmtId="165" fontId="48" fillId="4" borderId="0" xfId="0" applyNumberFormat="1" applyFont="1" applyFill="1"/>
    <xf numFmtId="165" fontId="48" fillId="4" borderId="0" xfId="1" applyNumberFormat="1" applyFont="1" applyFill="1"/>
    <xf numFmtId="0" fontId="47" fillId="0" borderId="0" xfId="0" applyFont="1"/>
    <xf numFmtId="0" fontId="28" fillId="8" borderId="3" xfId="0" quotePrefix="1" applyFont="1" applyFill="1" applyBorder="1"/>
    <xf numFmtId="0" fontId="46" fillId="8" borderId="16" xfId="10" applyFont="1" applyFill="1" applyBorder="1" applyAlignment="1" applyProtection="1"/>
    <xf numFmtId="166" fontId="28" fillId="8" borderId="21" xfId="1" applyNumberFormat="1" applyFont="1" applyFill="1" applyBorder="1" applyAlignment="1">
      <alignment horizontal="right"/>
    </xf>
    <xf numFmtId="9" fontId="28" fillId="8" borderId="21" xfId="2" applyFont="1" applyFill="1" applyBorder="1" applyAlignment="1">
      <alignment horizontal="right"/>
    </xf>
    <xf numFmtId="0" fontId="28" fillId="8" borderId="18" xfId="0" quotePrefix="1" applyFont="1" applyFill="1" applyBorder="1"/>
    <xf numFmtId="0" fontId="28" fillId="8" borderId="19" xfId="0" applyFont="1" applyFill="1" applyBorder="1"/>
    <xf numFmtId="166" fontId="28" fillId="8" borderId="20" xfId="1" applyNumberFormat="1" applyFont="1" applyFill="1" applyBorder="1" applyAlignment="1">
      <alignment horizontal="right"/>
    </xf>
    <xf numFmtId="9" fontId="28" fillId="8" borderId="20" xfId="2" applyFont="1" applyFill="1" applyBorder="1" applyAlignment="1">
      <alignment horizontal="right"/>
    </xf>
    <xf numFmtId="166" fontId="28" fillId="8" borderId="20" xfId="0" applyNumberFormat="1" applyFont="1" applyFill="1" applyBorder="1" applyAlignment="1">
      <alignment horizontal="right"/>
    </xf>
    <xf numFmtId="0" fontId="46" fillId="8" borderId="19" xfId="10" applyFont="1" applyFill="1" applyBorder="1" applyAlignment="1" applyProtection="1"/>
    <xf numFmtId="167" fontId="43" fillId="4" borderId="0" xfId="0" applyNumberFormat="1" applyFont="1" applyFill="1"/>
    <xf numFmtId="0" fontId="28" fillId="8" borderId="18" xfId="0" applyFont="1" applyFill="1" applyBorder="1"/>
    <xf numFmtId="0" fontId="23" fillId="8" borderId="5" xfId="0" quotePrefix="1" applyFont="1" applyFill="1" applyBorder="1"/>
    <xf numFmtId="0" fontId="23" fillId="8" borderId="22" xfId="0" applyFont="1" applyFill="1" applyBorder="1"/>
    <xf numFmtId="166" fontId="23" fillId="8" borderId="23" xfId="1" applyNumberFormat="1" applyFont="1" applyFill="1" applyBorder="1" applyAlignment="1">
      <alignment horizontal="right"/>
    </xf>
    <xf numFmtId="9" fontId="23" fillId="8" borderId="23" xfId="2" applyFont="1" applyFill="1" applyBorder="1" applyAlignment="1">
      <alignment horizontal="right"/>
    </xf>
    <xf numFmtId="0" fontId="48" fillId="4" borderId="0" xfId="0" applyFont="1" applyFill="1"/>
    <xf numFmtId="43" fontId="48" fillId="4" borderId="0" xfId="1" applyFont="1" applyFill="1"/>
    <xf numFmtId="0" fontId="23" fillId="10" borderId="7" xfId="0" quotePrefix="1" applyFont="1" applyFill="1" applyBorder="1"/>
    <xf numFmtId="0" fontId="23" fillId="10" borderId="24" xfId="0" applyFont="1" applyFill="1" applyBorder="1"/>
    <xf numFmtId="166" fontId="23" fillId="10" borderId="25" xfId="1" applyNumberFormat="1" applyFont="1" applyFill="1" applyBorder="1" applyAlignment="1">
      <alignment horizontal="right"/>
    </xf>
    <xf numFmtId="9" fontId="23" fillId="10" borderId="25" xfId="2" applyFont="1" applyFill="1" applyBorder="1" applyAlignment="1">
      <alignment horizontal="right"/>
    </xf>
    <xf numFmtId="166" fontId="28" fillId="8" borderId="21" xfId="1" quotePrefix="1" applyNumberFormat="1" applyFont="1" applyFill="1" applyBorder="1" applyAlignment="1">
      <alignment horizontal="right"/>
    </xf>
    <xf numFmtId="43" fontId="43" fillId="4" borderId="0" xfId="1" applyFont="1" applyFill="1"/>
    <xf numFmtId="0" fontId="28" fillId="8" borderId="5" xfId="0" quotePrefix="1" applyFont="1" applyFill="1" applyBorder="1"/>
    <xf numFmtId="0" fontId="28" fillId="8" borderId="22" xfId="0" applyFont="1" applyFill="1" applyBorder="1"/>
    <xf numFmtId="166" fontId="28" fillId="8" borderId="23" xfId="1" applyNumberFormat="1" applyFont="1" applyFill="1" applyBorder="1" applyAlignment="1">
      <alignment horizontal="right"/>
    </xf>
    <xf numFmtId="166" fontId="28" fillId="8" borderId="23" xfId="1" quotePrefix="1" applyNumberFormat="1" applyFont="1" applyFill="1" applyBorder="1" applyAlignment="1">
      <alignment horizontal="right"/>
    </xf>
    <xf numFmtId="0" fontId="23" fillId="10" borderId="3" xfId="0" quotePrefix="1" applyFont="1" applyFill="1" applyBorder="1"/>
    <xf numFmtId="0" fontId="49" fillId="10" borderId="16" xfId="10" applyFont="1" applyFill="1" applyBorder="1" applyAlignment="1" applyProtection="1"/>
    <xf numFmtId="166" fontId="23" fillId="10" borderId="21" xfId="1" quotePrefix="1" applyNumberFormat="1" applyFont="1" applyFill="1" applyBorder="1" applyAlignment="1">
      <alignment horizontal="right"/>
    </xf>
    <xf numFmtId="166" fontId="23" fillId="10" borderId="21" xfId="1" applyNumberFormat="1" applyFont="1" applyFill="1" applyBorder="1" applyAlignment="1">
      <alignment horizontal="right"/>
    </xf>
    <xf numFmtId="9" fontId="23" fillId="10" borderId="21" xfId="2" applyFont="1" applyFill="1" applyBorder="1" applyAlignment="1">
      <alignment horizontal="right"/>
    </xf>
    <xf numFmtId="0" fontId="28" fillId="10" borderId="5" xfId="0" quotePrefix="1" applyFont="1" applyFill="1" applyBorder="1"/>
    <xf numFmtId="0" fontId="28" fillId="10" borderId="22" xfId="0" applyFont="1" applyFill="1" applyBorder="1"/>
    <xf numFmtId="166" fontId="28" fillId="10" borderId="23" xfId="1" applyNumberFormat="1" applyFont="1" applyFill="1" applyBorder="1" applyAlignment="1">
      <alignment horizontal="right"/>
    </xf>
    <xf numFmtId="9" fontId="28" fillId="10" borderId="23" xfId="2" applyFont="1" applyFill="1" applyBorder="1" applyAlignment="1">
      <alignment horizontal="right"/>
    </xf>
    <xf numFmtId="0" fontId="23" fillId="8" borderId="7" xfId="0" quotePrefix="1" applyFont="1" applyFill="1" applyBorder="1"/>
    <xf numFmtId="0" fontId="23" fillId="8" borderId="24" xfId="0" applyFont="1" applyFill="1" applyBorder="1"/>
    <xf numFmtId="166" fontId="23" fillId="8" borderId="25" xfId="1" applyNumberFormat="1" applyFont="1" applyFill="1" applyBorder="1" applyAlignment="1">
      <alignment horizontal="right"/>
    </xf>
    <xf numFmtId="9" fontId="23" fillId="8" borderId="25" xfId="2" applyFont="1" applyFill="1" applyBorder="1" applyAlignment="1">
      <alignment horizontal="right"/>
    </xf>
    <xf numFmtId="1" fontId="48" fillId="4" borderId="0" xfId="0" applyNumberFormat="1" applyFont="1" applyFill="1"/>
    <xf numFmtId="0" fontId="50" fillId="0" borderId="0" xfId="0" applyFont="1"/>
    <xf numFmtId="49" fontId="23" fillId="10" borderId="7" xfId="0" quotePrefix="1" applyNumberFormat="1" applyFont="1" applyFill="1" applyBorder="1"/>
    <xf numFmtId="9" fontId="48" fillId="4" borderId="0" xfId="0" applyNumberFormat="1" applyFont="1" applyFill="1"/>
    <xf numFmtId="49" fontId="23" fillId="0" borderId="7" xfId="0" quotePrefix="1" applyNumberFormat="1" applyFont="1" applyBorder="1"/>
    <xf numFmtId="0" fontId="23" fillId="0" borderId="24" xfId="0" applyFont="1" applyBorder="1"/>
    <xf numFmtId="1" fontId="23" fillId="0" borderId="25" xfId="1" applyNumberFormat="1" applyFont="1" applyFill="1" applyBorder="1" applyAlignment="1">
      <alignment horizontal="right"/>
    </xf>
    <xf numFmtId="0" fontId="25" fillId="5" borderId="23" xfId="0" applyFont="1" applyFill="1" applyBorder="1" applyAlignment="1">
      <alignment horizontal="center"/>
    </xf>
    <xf numFmtId="17" fontId="25" fillId="5" borderId="23" xfId="0" quotePrefix="1" applyNumberFormat="1" applyFont="1" applyFill="1" applyBorder="1" applyAlignment="1">
      <alignment horizontal="center"/>
    </xf>
    <xf numFmtId="166" fontId="28" fillId="10" borderId="20" xfId="1" quotePrefix="1" applyNumberFormat="1" applyFont="1" applyFill="1" applyBorder="1" applyAlignment="1">
      <alignment horizontal="right"/>
    </xf>
    <xf numFmtId="0" fontId="23" fillId="10" borderId="5" xfId="0" quotePrefix="1" applyFont="1" applyFill="1" applyBorder="1"/>
    <xf numFmtId="0" fontId="23" fillId="10" borderId="22" xfId="0" applyFont="1" applyFill="1" applyBorder="1"/>
    <xf numFmtId="166" fontId="23" fillId="10" borderId="23" xfId="1" applyNumberFormat="1" applyFont="1" applyFill="1" applyBorder="1" applyAlignment="1">
      <alignment horizontal="right"/>
    </xf>
    <xf numFmtId="9" fontId="23" fillId="10" borderId="23" xfId="2" applyFont="1" applyFill="1" applyBorder="1" applyAlignment="1">
      <alignment horizontal="right"/>
    </xf>
    <xf numFmtId="166" fontId="28" fillId="8" borderId="20" xfId="1" quotePrefix="1" applyNumberFormat="1" applyFont="1" applyFill="1" applyBorder="1" applyAlignment="1">
      <alignment horizontal="right"/>
    </xf>
    <xf numFmtId="166" fontId="23" fillId="8" borderId="20" xfId="1" applyNumberFormat="1" applyFont="1" applyFill="1" applyBorder="1" applyAlignment="1">
      <alignment horizontal="right"/>
    </xf>
    <xf numFmtId="0" fontId="49" fillId="8" borderId="22" xfId="10" applyFont="1" applyFill="1" applyBorder="1" applyAlignment="1" applyProtection="1"/>
    <xf numFmtId="0" fontId="23" fillId="0" borderId="8" xfId="0" applyFont="1" applyBorder="1"/>
    <xf numFmtId="166" fontId="48" fillId="0" borderId="8" xfId="1" applyNumberFormat="1" applyFont="1" applyFill="1" applyBorder="1" applyAlignment="1">
      <alignment horizontal="right"/>
    </xf>
    <xf numFmtId="166" fontId="23" fillId="0" borderId="8" xfId="1" applyNumberFormat="1" applyFont="1" applyFill="1" applyBorder="1" applyAlignment="1">
      <alignment horizontal="right"/>
    </xf>
    <xf numFmtId="9" fontId="23" fillId="0" borderId="24" xfId="1" applyNumberFormat="1" applyFont="1" applyFill="1" applyBorder="1" applyAlignment="1">
      <alignment horizontal="right"/>
    </xf>
    <xf numFmtId="166" fontId="48" fillId="0" borderId="25" xfId="1" applyNumberFormat="1" applyFont="1" applyFill="1" applyBorder="1" applyAlignment="1">
      <alignment horizontal="right"/>
    </xf>
    <xf numFmtId="166" fontId="23" fillId="0" borderId="25" xfId="1" applyNumberFormat="1" applyFont="1" applyFill="1" applyBorder="1" applyAlignment="1">
      <alignment horizontal="right"/>
    </xf>
    <xf numFmtId="9" fontId="23" fillId="0" borderId="25" xfId="1" applyNumberFormat="1" applyFont="1" applyFill="1" applyBorder="1" applyAlignment="1">
      <alignment horizontal="right"/>
    </xf>
    <xf numFmtId="49" fontId="23" fillId="0" borderId="0" xfId="0" quotePrefix="1" applyNumberFormat="1" applyFont="1"/>
    <xf numFmtId="0" fontId="23" fillId="0" borderId="0" xfId="0" applyFont="1"/>
    <xf numFmtId="166" fontId="48" fillId="0" borderId="0" xfId="1" applyNumberFormat="1" applyFont="1" applyFill="1" applyBorder="1" applyAlignment="1">
      <alignment horizontal="right"/>
    </xf>
    <xf numFmtId="166" fontId="23" fillId="0" borderId="0" xfId="1" applyNumberFormat="1" applyFont="1" applyFill="1" applyBorder="1" applyAlignment="1">
      <alignment horizontal="right"/>
    </xf>
    <xf numFmtId="9" fontId="23" fillId="0" borderId="0" xfId="1" applyNumberFormat="1" applyFont="1" applyFill="1" applyBorder="1" applyAlignment="1">
      <alignment horizontal="right"/>
    </xf>
    <xf numFmtId="0" fontId="23" fillId="4" borderId="0" xfId="0" quotePrefix="1" applyFont="1" applyFill="1"/>
    <xf numFmtId="0" fontId="44" fillId="4" borderId="0" xfId="0" applyFont="1" applyFill="1"/>
    <xf numFmtId="165" fontId="43" fillId="4" borderId="0" xfId="0" applyNumberFormat="1" applyFont="1" applyFill="1"/>
    <xf numFmtId="165" fontId="48" fillId="4" borderId="0" xfId="1" applyNumberFormat="1" applyFont="1" applyFill="1" applyBorder="1"/>
    <xf numFmtId="9" fontId="23" fillId="4" borderId="0" xfId="0" applyNumberFormat="1" applyFont="1" applyFill="1" applyAlignment="1">
      <alignment horizontal="right"/>
    </xf>
    <xf numFmtId="0" fontId="51" fillId="5" borderId="3" xfId="0" applyFont="1" applyFill="1" applyBorder="1"/>
    <xf numFmtId="0" fontId="51" fillId="5" borderId="16" xfId="0" applyFont="1" applyFill="1" applyBorder="1"/>
    <xf numFmtId="0" fontId="51" fillId="5" borderId="18" xfId="0" applyFont="1" applyFill="1" applyBorder="1"/>
    <xf numFmtId="0" fontId="51" fillId="5" borderId="19" xfId="0" applyFont="1" applyFill="1" applyBorder="1"/>
    <xf numFmtId="0" fontId="51" fillId="5" borderId="5" xfId="0" applyFont="1" applyFill="1" applyBorder="1"/>
    <xf numFmtId="0" fontId="51" fillId="5" borderId="22" xfId="0" applyFont="1" applyFill="1" applyBorder="1"/>
    <xf numFmtId="0" fontId="28" fillId="10" borderId="16" xfId="0" applyFont="1" applyFill="1" applyBorder="1"/>
    <xf numFmtId="166" fontId="28" fillId="10" borderId="21" xfId="0" applyNumberFormat="1" applyFont="1" applyFill="1" applyBorder="1" applyAlignment="1">
      <alignment horizontal="right"/>
    </xf>
    <xf numFmtId="2" fontId="42" fillId="0" borderId="0" xfId="0" applyNumberFormat="1" applyFont="1"/>
    <xf numFmtId="0" fontId="28" fillId="10" borderId="19" xfId="0" applyFont="1" applyFill="1" applyBorder="1"/>
    <xf numFmtId="2" fontId="43" fillId="4" borderId="0" xfId="2" applyNumberFormat="1" applyFont="1" applyFill="1"/>
    <xf numFmtId="166" fontId="23" fillId="10" borderId="23" xfId="0" applyNumberFormat="1" applyFont="1" applyFill="1" applyBorder="1" applyAlignment="1">
      <alignment horizontal="right"/>
    </xf>
    <xf numFmtId="166" fontId="23" fillId="10" borderId="20" xfId="0" applyNumberFormat="1" applyFont="1" applyFill="1" applyBorder="1" applyAlignment="1">
      <alignment horizontal="right"/>
    </xf>
    <xf numFmtId="166" fontId="48" fillId="4" borderId="0" xfId="0" applyNumberFormat="1" applyFont="1" applyFill="1"/>
    <xf numFmtId="166" fontId="43" fillId="4" borderId="0" xfId="0" applyNumberFormat="1" applyFont="1" applyFill="1"/>
    <xf numFmtId="168" fontId="43" fillId="4" borderId="0" xfId="0" applyNumberFormat="1" applyFont="1" applyFill="1"/>
    <xf numFmtId="0" fontId="23" fillId="8" borderId="18" xfId="0" quotePrefix="1" applyFont="1" applyFill="1" applyBorder="1"/>
    <xf numFmtId="0" fontId="23" fillId="8" borderId="19" xfId="0" applyFont="1" applyFill="1" applyBorder="1"/>
    <xf numFmtId="166" fontId="23" fillId="8" borderId="20" xfId="0" applyNumberFormat="1" applyFont="1" applyFill="1" applyBorder="1" applyAlignment="1">
      <alignment horizontal="right"/>
    </xf>
    <xf numFmtId="166" fontId="23" fillId="10" borderId="25" xfId="0" applyNumberFormat="1" applyFont="1" applyFill="1" applyBorder="1" applyAlignment="1">
      <alignment horizontal="right"/>
    </xf>
    <xf numFmtId="166" fontId="23" fillId="10" borderId="21" xfId="0" applyNumberFormat="1" applyFont="1" applyFill="1" applyBorder="1" applyAlignment="1">
      <alignment horizontal="right"/>
    </xf>
    <xf numFmtId="9" fontId="28" fillId="10" borderId="25" xfId="2" applyFont="1" applyFill="1" applyBorder="1" applyAlignment="1">
      <alignment horizontal="right"/>
    </xf>
    <xf numFmtId="0" fontId="28" fillId="8" borderId="16" xfId="0" applyFont="1" applyFill="1" applyBorder="1"/>
    <xf numFmtId="166" fontId="28" fillId="8" borderId="21" xfId="0" applyNumberFormat="1" applyFont="1" applyFill="1" applyBorder="1" applyAlignment="1">
      <alignment horizontal="right"/>
    </xf>
    <xf numFmtId="166" fontId="28" fillId="8" borderId="23" xfId="0" applyNumberFormat="1" applyFont="1" applyFill="1" applyBorder="1" applyAlignment="1">
      <alignment horizontal="right"/>
    </xf>
    <xf numFmtId="0" fontId="28" fillId="10" borderId="7" xfId="0" quotePrefix="1" applyFont="1" applyFill="1" applyBorder="1"/>
    <xf numFmtId="166" fontId="28" fillId="4" borderId="21" xfId="0" applyNumberFormat="1" applyFont="1" applyFill="1" applyBorder="1" applyAlignment="1">
      <alignment horizontal="right"/>
    </xf>
    <xf numFmtId="9" fontId="43" fillId="4" borderId="0" xfId="2" applyFont="1" applyFill="1"/>
    <xf numFmtId="1" fontId="12" fillId="4" borderId="0" xfId="0" applyNumberFormat="1" applyFont="1" applyFill="1"/>
    <xf numFmtId="0" fontId="52" fillId="0" borderId="0" xfId="0" applyFont="1"/>
    <xf numFmtId="0" fontId="52" fillId="4" borderId="0" xfId="0" applyFont="1" applyFill="1"/>
    <xf numFmtId="1" fontId="52" fillId="4" borderId="0" xfId="0" applyNumberFormat="1" applyFont="1" applyFill="1"/>
    <xf numFmtId="43" fontId="43" fillId="4" borderId="0" xfId="0" applyNumberFormat="1" applyFont="1" applyFill="1"/>
    <xf numFmtId="9" fontId="23" fillId="8" borderId="20" xfId="2" applyFont="1" applyFill="1" applyBorder="1" applyAlignment="1">
      <alignment horizontal="right"/>
    </xf>
    <xf numFmtId="0" fontId="53" fillId="0" borderId="0" xfId="0" applyFont="1"/>
    <xf numFmtId="1" fontId="53" fillId="0" borderId="0" xfId="0" applyNumberFormat="1" applyFont="1"/>
    <xf numFmtId="1" fontId="29" fillId="0" borderId="0" xfId="0" applyNumberFormat="1" applyFont="1"/>
    <xf numFmtId="0" fontId="23" fillId="10" borderId="16" xfId="10" applyFont="1" applyFill="1" applyBorder="1" applyAlignment="1" applyProtection="1"/>
    <xf numFmtId="0" fontId="28" fillId="10" borderId="19" xfId="10" applyFont="1" applyFill="1" applyBorder="1" applyAlignment="1" applyProtection="1"/>
    <xf numFmtId="166" fontId="23" fillId="8" borderId="21" xfId="1" applyNumberFormat="1" applyFont="1" applyFill="1" applyBorder="1" applyAlignment="1">
      <alignment horizontal="right"/>
    </xf>
    <xf numFmtId="9" fontId="23" fillId="8" borderId="25" xfId="2" quotePrefix="1" applyFont="1" applyFill="1" applyBorder="1" applyAlignment="1">
      <alignment horizontal="right"/>
    </xf>
    <xf numFmtId="9" fontId="23" fillId="10" borderId="25" xfId="1" applyNumberFormat="1" applyFont="1" applyFill="1" applyBorder="1" applyAlignment="1">
      <alignment horizontal="right"/>
    </xf>
    <xf numFmtId="49" fontId="28" fillId="4" borderId="0" xfId="0" quotePrefix="1" applyNumberFormat="1" applyFont="1" applyFill="1"/>
    <xf numFmtId="166" fontId="23" fillId="4" borderId="0" xfId="1" applyNumberFormat="1" applyFont="1" applyFill="1" applyBorder="1" applyAlignment="1">
      <alignment horizontal="right"/>
    </xf>
    <xf numFmtId="9" fontId="23" fillId="4" borderId="0" xfId="1" applyNumberFormat="1" applyFont="1" applyFill="1" applyBorder="1" applyAlignment="1">
      <alignment horizontal="right"/>
    </xf>
    <xf numFmtId="0" fontId="28" fillId="4" borderId="0" xfId="0" applyFont="1" applyFill="1" applyAlignment="1">
      <alignment horizontal="left"/>
    </xf>
    <xf numFmtId="165" fontId="12" fillId="4" borderId="0" xfId="0" applyNumberFormat="1" applyFont="1" applyFill="1"/>
    <xf numFmtId="0" fontId="54" fillId="4" borderId="0" xfId="0" applyFont="1" applyFill="1" applyAlignment="1">
      <alignment horizontal="right"/>
    </xf>
    <xf numFmtId="166" fontId="12" fillId="4" borderId="0" xfId="0" applyNumberFormat="1" applyFont="1" applyFill="1"/>
    <xf numFmtId="0" fontId="55" fillId="4" borderId="0" xfId="0" applyFont="1" applyFill="1"/>
    <xf numFmtId="0" fontId="56" fillId="4" borderId="0" xfId="0" applyFont="1" applyFill="1"/>
    <xf numFmtId="0" fontId="57" fillId="4" borderId="0" xfId="0" applyFont="1" applyFill="1"/>
    <xf numFmtId="0" fontId="58" fillId="4" borderId="0" xfId="0" applyFont="1" applyFill="1"/>
    <xf numFmtId="165" fontId="58" fillId="4" borderId="0" xfId="0" applyNumberFormat="1" applyFont="1" applyFill="1"/>
    <xf numFmtId="0" fontId="36" fillId="0" borderId="0" xfId="0" applyFont="1"/>
    <xf numFmtId="0" fontId="0" fillId="4" borderId="0" xfId="0" applyFill="1" applyProtection="1">
      <protection locked="0"/>
    </xf>
    <xf numFmtId="49" fontId="0" fillId="4" borderId="0" xfId="0" applyNumberFormat="1" applyFill="1" applyProtection="1">
      <protection locked="0"/>
    </xf>
    <xf numFmtId="0" fontId="13" fillId="4" borderId="0" xfId="0" applyFont="1" applyFill="1" applyProtection="1">
      <protection locked="0"/>
    </xf>
    <xf numFmtId="0" fontId="2" fillId="4" borderId="0" xfId="0" applyFont="1" applyFill="1" applyProtection="1">
      <protection locked="0"/>
    </xf>
    <xf numFmtId="0" fontId="14" fillId="4" borderId="0" xfId="0" applyFont="1" applyFill="1" applyProtection="1">
      <protection locked="0"/>
    </xf>
    <xf numFmtId="0" fontId="15" fillId="4" borderId="0" xfId="0" applyFont="1" applyFill="1" applyProtection="1">
      <protection locked="0"/>
    </xf>
    <xf numFmtId="0" fontId="16" fillId="4" borderId="0" xfId="0" applyFont="1" applyFill="1" applyProtection="1">
      <protection locked="0"/>
    </xf>
    <xf numFmtId="0" fontId="20" fillId="4" borderId="0" xfId="0" applyFont="1" applyFill="1" applyProtection="1">
      <protection locked="0"/>
    </xf>
    <xf numFmtId="0" fontId="12" fillId="4" borderId="0" xfId="0" applyFont="1" applyFill="1" applyProtection="1">
      <protection locked="0"/>
    </xf>
    <xf numFmtId="49" fontId="22" fillId="4" borderId="0" xfId="0" applyNumberFormat="1" applyFont="1" applyFill="1" applyProtection="1">
      <protection locked="0"/>
    </xf>
    <xf numFmtId="0" fontId="16" fillId="4" borderId="0" xfId="0" applyFont="1" applyFill="1" applyAlignment="1" applyProtection="1">
      <alignment horizontal="centerContinuous"/>
      <protection locked="0"/>
    </xf>
    <xf numFmtId="49" fontId="24" fillId="5" borderId="3" xfId="0" applyNumberFormat="1" applyFont="1" applyFill="1" applyBorder="1" applyProtection="1">
      <protection locked="0"/>
    </xf>
    <xf numFmtId="0" fontId="24" fillId="5" borderId="4" xfId="0" applyFont="1" applyFill="1" applyBorder="1" applyProtection="1">
      <protection locked="0"/>
    </xf>
    <xf numFmtId="14" fontId="25" fillId="5" borderId="4" xfId="0" applyNumberFormat="1" applyFont="1" applyFill="1" applyBorder="1" applyAlignment="1" applyProtection="1">
      <alignment horizontal="right" wrapText="1"/>
      <protection locked="0"/>
    </xf>
    <xf numFmtId="14" fontId="25" fillId="5" borderId="4" xfId="0" applyNumberFormat="1" applyFont="1" applyFill="1" applyBorder="1" applyAlignment="1" applyProtection="1">
      <alignment horizontal="right"/>
      <protection locked="0"/>
    </xf>
    <xf numFmtId="49" fontId="24" fillId="5" borderId="5" xfId="0" applyNumberFormat="1" applyFont="1" applyFill="1" applyBorder="1" applyProtection="1">
      <protection locked="0"/>
    </xf>
    <xf numFmtId="0" fontId="24" fillId="5" borderId="6" xfId="0" applyFont="1" applyFill="1" applyBorder="1" applyProtection="1">
      <protection locked="0"/>
    </xf>
    <xf numFmtId="14" fontId="25" fillId="5" borderId="6" xfId="0" applyNumberFormat="1" applyFont="1" applyFill="1" applyBorder="1" applyAlignment="1" applyProtection="1">
      <alignment horizontal="right" wrapText="1"/>
      <protection locked="0"/>
    </xf>
    <xf numFmtId="0" fontId="25" fillId="5" borderId="6" xfId="0" applyFont="1" applyFill="1" applyBorder="1" applyAlignment="1" applyProtection="1">
      <alignment horizontal="right"/>
      <protection locked="0"/>
    </xf>
    <xf numFmtId="49" fontId="26" fillId="6" borderId="7" xfId="0" applyNumberFormat="1" applyFont="1" applyFill="1" applyBorder="1" applyProtection="1">
      <protection locked="0"/>
    </xf>
    <xf numFmtId="49" fontId="26" fillId="6" borderId="8" xfId="0" applyNumberFormat="1" applyFont="1" applyFill="1" applyBorder="1" applyProtection="1">
      <protection locked="0"/>
    </xf>
    <xf numFmtId="0" fontId="26" fillId="6" borderId="8" xfId="0" applyFont="1" applyFill="1" applyBorder="1" applyAlignment="1" applyProtection="1">
      <alignment horizontal="centerContinuous"/>
      <protection locked="0"/>
    </xf>
    <xf numFmtId="0" fontId="26" fillId="6" borderId="8" xfId="0" applyFont="1" applyFill="1" applyBorder="1" applyAlignment="1" applyProtection="1">
      <alignment horizontal="center"/>
      <protection locked="0"/>
    </xf>
    <xf numFmtId="0" fontId="26" fillId="6" borderId="8" xfId="0" applyFont="1" applyFill="1" applyBorder="1" applyAlignment="1" applyProtection="1">
      <alignment horizontal="right"/>
      <protection locked="0"/>
    </xf>
    <xf numFmtId="0" fontId="26" fillId="6" borderId="9" xfId="0" applyFont="1" applyFill="1" applyBorder="1" applyAlignment="1" applyProtection="1">
      <alignment horizontal="right"/>
      <protection locked="0"/>
    </xf>
    <xf numFmtId="3" fontId="23" fillId="8" borderId="11" xfId="3" applyNumberFormat="1" applyFont="1" applyFill="1" applyBorder="1" applyAlignment="1" applyProtection="1">
      <alignment horizontal="right" vertical="center"/>
      <protection locked="0"/>
    </xf>
    <xf numFmtId="9" fontId="23" fillId="8" borderId="11" xfId="2" applyFont="1" applyFill="1" applyBorder="1" applyAlignment="1" applyProtection="1">
      <alignment horizontal="right" vertical="center"/>
      <protection locked="0"/>
    </xf>
    <xf numFmtId="1" fontId="0" fillId="4" borderId="0" xfId="0" applyNumberFormat="1" applyFill="1" applyProtection="1">
      <protection locked="0"/>
    </xf>
    <xf numFmtId="49" fontId="25" fillId="7" borderId="12" xfId="0" applyNumberFormat="1" applyFont="1" applyFill="1" applyBorder="1" applyAlignment="1" applyProtection="1">
      <alignment horizontal="left" vertical="center"/>
      <protection locked="0"/>
    </xf>
    <xf numFmtId="3" fontId="28" fillId="9" borderId="7" xfId="4" applyNumberFormat="1" applyFont="1" applyFill="1" applyBorder="1" applyAlignment="1" applyProtection="1">
      <alignment horizontal="left" vertical="center"/>
      <protection locked="0"/>
    </xf>
    <xf numFmtId="4" fontId="28" fillId="9" borderId="9" xfId="4" applyNumberFormat="1" applyFont="1" applyFill="1" applyBorder="1" applyAlignment="1" applyProtection="1">
      <alignment horizontal="left" vertical="center"/>
      <protection locked="0"/>
    </xf>
    <xf numFmtId="3" fontId="28" fillId="9" borderId="11" xfId="4" applyNumberFormat="1" applyFont="1" applyFill="1" applyBorder="1" applyAlignment="1" applyProtection="1">
      <alignment horizontal="right" vertical="center"/>
      <protection locked="0"/>
    </xf>
    <xf numFmtId="9" fontId="28" fillId="9" borderId="11" xfId="2" applyFont="1" applyFill="1" applyBorder="1" applyAlignment="1" applyProtection="1">
      <alignment horizontal="right" vertical="center"/>
      <protection locked="0"/>
    </xf>
    <xf numFmtId="9" fontId="0" fillId="4" borderId="0" xfId="2" applyFont="1" applyFill="1" applyProtection="1">
      <protection locked="0"/>
    </xf>
    <xf numFmtId="3" fontId="28" fillId="8" borderId="7" xfId="3" applyNumberFormat="1" applyFont="1" applyFill="1" applyBorder="1" applyAlignment="1" applyProtection="1">
      <alignment vertical="center"/>
      <protection locked="0"/>
    </xf>
    <xf numFmtId="3" fontId="28" fillId="8" borderId="9" xfId="3" applyNumberFormat="1" applyFont="1" applyFill="1" applyBorder="1" applyAlignment="1" applyProtection="1">
      <alignment vertical="center"/>
      <protection locked="0"/>
    </xf>
    <xf numFmtId="3" fontId="28" fillId="8" borderId="11" xfId="3" applyNumberFormat="1" applyFont="1" applyFill="1" applyBorder="1" applyAlignment="1" applyProtection="1">
      <alignment horizontal="right" vertical="center"/>
      <protection locked="0"/>
    </xf>
    <xf numFmtId="9" fontId="28" fillId="8" borderId="11" xfId="2" applyFont="1" applyFill="1" applyBorder="1" applyAlignment="1" applyProtection="1">
      <alignment horizontal="right" vertical="center"/>
      <protection locked="0"/>
    </xf>
    <xf numFmtId="3" fontId="23" fillId="9" borderId="11" xfId="4" applyNumberFormat="1" applyFont="1" applyFill="1" applyBorder="1" applyAlignment="1" applyProtection="1">
      <alignment horizontal="left" vertical="center"/>
      <protection locked="0"/>
    </xf>
    <xf numFmtId="4" fontId="23" fillId="9" borderId="11" xfId="4" applyNumberFormat="1" applyFont="1" applyFill="1" applyBorder="1" applyAlignment="1" applyProtection="1">
      <alignment horizontal="left" vertical="center"/>
      <protection locked="0"/>
    </xf>
    <xf numFmtId="3" fontId="23" fillId="9" borderId="11" xfId="4" applyNumberFormat="1" applyFont="1" applyFill="1" applyBorder="1" applyAlignment="1" applyProtection="1">
      <alignment horizontal="right" vertical="center"/>
      <protection locked="0"/>
    </xf>
    <xf numFmtId="9" fontId="23" fillId="9" borderId="11" xfId="2" applyFont="1" applyFill="1" applyBorder="1" applyAlignment="1" applyProtection="1">
      <alignment horizontal="right" vertical="center"/>
      <protection locked="0"/>
    </xf>
    <xf numFmtId="0" fontId="0" fillId="4" borderId="0" xfId="0" quotePrefix="1" applyFill="1" applyProtection="1">
      <protection locked="0"/>
    </xf>
    <xf numFmtId="0" fontId="0" fillId="0" borderId="0" xfId="0" applyProtection="1">
      <protection locked="0"/>
    </xf>
    <xf numFmtId="49" fontId="25" fillId="7" borderId="12" xfId="0" applyNumberFormat="1" applyFont="1" applyFill="1" applyBorder="1" applyAlignment="1" applyProtection="1">
      <alignment vertical="center"/>
      <protection locked="0"/>
    </xf>
    <xf numFmtId="3" fontId="23" fillId="10" borderId="11" xfId="4" applyNumberFormat="1" applyFont="1" applyFill="1" applyBorder="1" applyAlignment="1" applyProtection="1">
      <alignment horizontal="right" vertical="center"/>
      <protection locked="0"/>
    </xf>
    <xf numFmtId="9" fontId="23" fillId="10" borderId="11" xfId="2" applyFont="1" applyFill="1" applyBorder="1" applyAlignment="1" applyProtection="1">
      <alignment horizontal="right" vertical="center"/>
      <protection locked="0"/>
    </xf>
    <xf numFmtId="49" fontId="25" fillId="7" borderId="13" xfId="0" applyNumberFormat="1" applyFont="1" applyFill="1" applyBorder="1" applyAlignment="1" applyProtection="1">
      <alignment vertical="center"/>
      <protection locked="0"/>
    </xf>
    <xf numFmtId="2" fontId="0" fillId="4" borderId="0" xfId="2" quotePrefix="1" applyNumberFormat="1" applyFont="1" applyFill="1" applyProtection="1">
      <protection locked="0"/>
    </xf>
    <xf numFmtId="0" fontId="25" fillId="6" borderId="8" xfId="0" applyFont="1" applyFill="1" applyBorder="1" applyAlignment="1" applyProtection="1">
      <alignment horizontal="centerContinuous"/>
      <protection locked="0"/>
    </xf>
    <xf numFmtId="1" fontId="25" fillId="6" borderId="8" xfId="0" applyNumberFormat="1" applyFont="1" applyFill="1" applyBorder="1" applyAlignment="1" applyProtection="1">
      <alignment horizontal="center"/>
      <protection locked="0"/>
    </xf>
    <xf numFmtId="0" fontId="25" fillId="6" borderId="8" xfId="0" applyFont="1" applyFill="1" applyBorder="1" applyAlignment="1" applyProtection="1">
      <alignment horizontal="right"/>
      <protection locked="0"/>
    </xf>
    <xf numFmtId="0" fontId="25" fillId="6" borderId="9" xfId="0" applyFont="1" applyFill="1" applyBorder="1" applyAlignment="1" applyProtection="1">
      <alignment horizontal="right"/>
      <protection locked="0"/>
    </xf>
    <xf numFmtId="3" fontId="23" fillId="10" borderId="11" xfId="3" applyNumberFormat="1" applyFont="1" applyFill="1" applyBorder="1" applyAlignment="1" applyProtection="1">
      <alignment horizontal="right" vertical="center"/>
      <protection locked="0"/>
    </xf>
    <xf numFmtId="3" fontId="28" fillId="8" borderId="7" xfId="4" applyNumberFormat="1" applyFont="1" applyFill="1" applyBorder="1" applyAlignment="1" applyProtection="1">
      <alignment horizontal="left" vertical="center"/>
      <protection locked="0"/>
    </xf>
    <xf numFmtId="4" fontId="28" fillId="8" borderId="9" xfId="4" applyNumberFormat="1" applyFont="1" applyFill="1" applyBorder="1" applyAlignment="1" applyProtection="1">
      <alignment horizontal="left" vertical="center"/>
      <protection locked="0"/>
    </xf>
    <xf numFmtId="3" fontId="28" fillId="8" borderId="11" xfId="4" applyNumberFormat="1" applyFont="1" applyFill="1" applyBorder="1" applyAlignment="1" applyProtection="1">
      <alignment horizontal="right" vertical="center"/>
      <protection locked="0"/>
    </xf>
    <xf numFmtId="3" fontId="28" fillId="10" borderId="7" xfId="3" applyNumberFormat="1" applyFont="1" applyFill="1" applyBorder="1" applyAlignment="1" applyProtection="1">
      <alignment vertical="center"/>
      <protection locked="0"/>
    </xf>
    <xf numFmtId="3" fontId="28" fillId="10" borderId="9" xfId="3" applyNumberFormat="1" applyFont="1" applyFill="1" applyBorder="1" applyAlignment="1" applyProtection="1">
      <alignment vertical="center"/>
      <protection locked="0"/>
    </xf>
    <xf numFmtId="3" fontId="28" fillId="10" borderId="11" xfId="3" applyNumberFormat="1" applyFont="1" applyFill="1" applyBorder="1" applyAlignment="1" applyProtection="1">
      <alignment horizontal="right" vertical="center"/>
      <protection locked="0"/>
    </xf>
    <xf numFmtId="9" fontId="28" fillId="10" borderId="11" xfId="2" applyFont="1" applyFill="1" applyBorder="1" applyAlignment="1" applyProtection="1">
      <alignment horizontal="right" vertical="center"/>
      <protection locked="0"/>
    </xf>
    <xf numFmtId="3" fontId="23" fillId="8" borderId="11" xfId="4" applyNumberFormat="1" applyFont="1" applyFill="1" applyBorder="1" applyAlignment="1" applyProtection="1">
      <alignment horizontal="right" vertical="center"/>
      <protection locked="0"/>
    </xf>
    <xf numFmtId="0" fontId="0" fillId="4" borderId="0" xfId="0" quotePrefix="1" applyFill="1" applyAlignment="1" applyProtection="1">
      <alignment vertical="top" wrapText="1"/>
      <protection locked="0"/>
    </xf>
    <xf numFmtId="0" fontId="29" fillId="4" borderId="0" xfId="0" applyFont="1" applyFill="1" applyProtection="1">
      <protection locked="0"/>
    </xf>
    <xf numFmtId="0" fontId="30" fillId="4" borderId="0" xfId="0" applyFont="1" applyFill="1" applyProtection="1">
      <protection locked="0"/>
    </xf>
    <xf numFmtId="164" fontId="0" fillId="4" borderId="0" xfId="2" applyNumberFormat="1" applyFont="1" applyFill="1" applyProtection="1">
      <protection locked="0"/>
    </xf>
    <xf numFmtId="3" fontId="23" fillId="10" borderId="10" xfId="3" applyNumberFormat="1" applyFont="1" applyFill="1" applyBorder="1" applyAlignment="1" applyProtection="1">
      <alignment horizontal="right" vertical="center"/>
      <protection locked="0"/>
    </xf>
    <xf numFmtId="9" fontId="23" fillId="10" borderId="10" xfId="2" applyFont="1" applyFill="1" applyBorder="1" applyAlignment="1" applyProtection="1">
      <alignment horizontal="right" vertical="center"/>
      <protection locked="0"/>
    </xf>
    <xf numFmtId="3" fontId="9" fillId="4" borderId="4" xfId="3" applyNumberFormat="1" applyFont="1" applyFill="1" applyBorder="1" applyAlignment="1" applyProtection="1">
      <alignment horizontal="right" vertical="center"/>
      <protection locked="0"/>
    </xf>
    <xf numFmtId="3" fontId="7" fillId="4" borderId="4" xfId="4" quotePrefix="1" applyNumberFormat="1" applyFont="1" applyFill="1" applyBorder="1" applyAlignment="1" applyProtection="1">
      <alignment horizontal="right" vertical="center"/>
      <protection locked="0"/>
    </xf>
    <xf numFmtId="9" fontId="9" fillId="4" borderId="4" xfId="2" applyFont="1" applyFill="1" applyBorder="1" applyAlignment="1" applyProtection="1">
      <alignment horizontal="right" vertical="center"/>
      <protection locked="0"/>
    </xf>
    <xf numFmtId="3" fontId="9" fillId="4" borderId="4" xfId="4" applyNumberFormat="1" applyFont="1" applyFill="1" applyBorder="1" applyAlignment="1" applyProtection="1">
      <alignment horizontal="right" vertical="center"/>
      <protection locked="0"/>
    </xf>
    <xf numFmtId="0" fontId="12" fillId="4" borderId="0" xfId="0" applyFont="1" applyFill="1" applyAlignment="1" applyProtection="1">
      <alignment horizontal="left" vertical="top"/>
      <protection locked="0"/>
    </xf>
    <xf numFmtId="0" fontId="28" fillId="4" borderId="0" xfId="0" applyFont="1" applyFill="1" applyAlignment="1" applyProtection="1">
      <alignment vertical="top"/>
      <protection locked="0"/>
    </xf>
    <xf numFmtId="0" fontId="28" fillId="4" borderId="0" xfId="0" applyFont="1" applyFill="1" applyAlignment="1" applyProtection="1">
      <alignment horizontal="left" vertical="top"/>
      <protection locked="0"/>
    </xf>
    <xf numFmtId="0" fontId="28" fillId="4" borderId="0" xfId="0" applyFont="1" applyFill="1" applyProtection="1">
      <protection locked="0"/>
    </xf>
    <xf numFmtId="0" fontId="31" fillId="4" borderId="0" xfId="0" applyFont="1" applyFill="1" applyProtection="1">
      <protection locked="0"/>
    </xf>
    <xf numFmtId="0" fontId="32" fillId="4" borderId="0" xfId="0" applyFont="1" applyFill="1" applyProtection="1">
      <protection locked="0"/>
    </xf>
    <xf numFmtId="0" fontId="35" fillId="4" borderId="15" xfId="9" applyFont="1" applyFill="1" applyBorder="1" applyProtection="1">
      <alignment horizontal="left"/>
      <protection locked="0"/>
    </xf>
    <xf numFmtId="0" fontId="31" fillId="4" borderId="15" xfId="0" applyFont="1" applyFill="1" applyBorder="1" applyProtection="1">
      <protection locked="0"/>
    </xf>
    <xf numFmtId="0" fontId="28" fillId="4" borderId="0" xfId="0" applyFont="1" applyFill="1" applyAlignment="1" applyProtection="1">
      <alignment horizontal="left" vertical="center"/>
      <protection locked="0"/>
    </xf>
    <xf numFmtId="0" fontId="25" fillId="5" borderId="17" xfId="0" applyFont="1" applyFill="1" applyBorder="1" applyAlignment="1">
      <alignment horizontal="center"/>
    </xf>
    <xf numFmtId="0" fontId="17" fillId="4" borderId="0" xfId="0" applyFont="1" applyFill="1" applyAlignment="1">
      <alignment horizontal="left"/>
    </xf>
    <xf numFmtId="0" fontId="19" fillId="4" borderId="0" xfId="0" applyFont="1" applyFill="1" applyAlignment="1">
      <alignment horizontal="left"/>
    </xf>
    <xf numFmtId="0" fontId="25" fillId="5" borderId="26" xfId="0" applyFont="1" applyFill="1" applyBorder="1" applyAlignment="1">
      <alignment horizontal="center"/>
    </xf>
    <xf numFmtId="0" fontId="25" fillId="5" borderId="27" xfId="0" applyFont="1" applyFill="1" applyBorder="1" applyAlignment="1">
      <alignment horizontal="center"/>
    </xf>
    <xf numFmtId="0" fontId="25" fillId="5" borderId="28" xfId="0" applyFont="1" applyFill="1" applyBorder="1" applyAlignment="1">
      <alignment horizontal="center"/>
    </xf>
    <xf numFmtId="0" fontId="25" fillId="5" borderId="4" xfId="0" quotePrefix="1" applyFont="1" applyFill="1" applyBorder="1" applyAlignment="1" applyProtection="1">
      <alignment horizontal="right" wrapText="1"/>
      <protection locked="0"/>
    </xf>
    <xf numFmtId="0" fontId="25" fillId="5" borderId="6" xfId="0" quotePrefix="1" applyFont="1" applyFill="1" applyBorder="1" applyAlignment="1" applyProtection="1">
      <alignment horizontal="right" wrapText="1"/>
      <protection locked="0"/>
    </xf>
    <xf numFmtId="0" fontId="25" fillId="5" borderId="4" xfId="0" applyFont="1" applyFill="1" applyBorder="1" applyAlignment="1" applyProtection="1">
      <alignment horizontal="right" wrapText="1"/>
      <protection locked="0"/>
    </xf>
    <xf numFmtId="0" fontId="25" fillId="5" borderId="6" xfId="0" applyFont="1" applyFill="1" applyBorder="1" applyAlignment="1" applyProtection="1">
      <alignment horizontal="right" wrapText="1"/>
      <protection locked="0"/>
    </xf>
    <xf numFmtId="0" fontId="17" fillId="4" borderId="0" xfId="0" applyFont="1" applyFill="1" applyAlignment="1" applyProtection="1">
      <alignment horizontal="left"/>
      <protection locked="0"/>
    </xf>
    <xf numFmtId="0" fontId="19" fillId="4" borderId="0" xfId="0" applyFont="1" applyFill="1" applyAlignment="1" applyProtection="1">
      <alignment horizontal="left"/>
      <protection locked="0"/>
    </xf>
    <xf numFmtId="0" fontId="20" fillId="4" borderId="0" xfId="0" applyFont="1" applyFill="1" applyAlignment="1" applyProtection="1">
      <alignment horizontal="center"/>
      <protection locked="0"/>
    </xf>
    <xf numFmtId="49" fontId="21" fillId="0" borderId="0" xfId="0" applyNumberFormat="1" applyFont="1" applyAlignment="1" applyProtection="1">
      <alignment horizontal="left"/>
      <protection locked="0"/>
    </xf>
    <xf numFmtId="49" fontId="23" fillId="4" borderId="0" xfId="0" applyNumberFormat="1" applyFont="1" applyFill="1" applyAlignment="1" applyProtection="1">
      <alignment horizontal="right"/>
      <protection locked="0"/>
    </xf>
    <xf numFmtId="3" fontId="23" fillId="8" borderId="7" xfId="3" applyNumberFormat="1" applyFont="1" applyFill="1" applyBorder="1" applyAlignment="1" applyProtection="1">
      <alignment horizontal="left" vertical="center"/>
      <protection locked="0"/>
    </xf>
    <xf numFmtId="3" fontId="23" fillId="8" borderId="9" xfId="3" applyNumberFormat="1" applyFont="1" applyFill="1" applyBorder="1" applyAlignment="1" applyProtection="1">
      <alignment horizontal="left" vertical="center"/>
      <protection locked="0"/>
    </xf>
    <xf numFmtId="49" fontId="25" fillId="7" borderId="10" xfId="0" applyNumberFormat="1" applyFont="1" applyFill="1" applyBorder="1" applyAlignment="1" applyProtection="1">
      <alignment horizontal="left" vertical="center"/>
      <protection locked="0"/>
    </xf>
    <xf numFmtId="49" fontId="25" fillId="7" borderId="12" xfId="0" applyNumberFormat="1" applyFont="1" applyFill="1" applyBorder="1" applyAlignment="1" applyProtection="1">
      <alignment horizontal="left" vertical="center"/>
      <protection locked="0"/>
    </xf>
    <xf numFmtId="0" fontId="0" fillId="4" borderId="0" xfId="0" quotePrefix="1" applyFill="1" applyAlignment="1" applyProtection="1">
      <alignment horizontal="left" vertical="top" wrapText="1"/>
      <protection locked="0"/>
    </xf>
    <xf numFmtId="3" fontId="23" fillId="10" borderId="7" xfId="3" applyNumberFormat="1" applyFont="1" applyFill="1" applyBorder="1" applyAlignment="1" applyProtection="1">
      <alignment horizontal="left" vertical="center"/>
      <protection locked="0"/>
    </xf>
    <xf numFmtId="3" fontId="23" fillId="10" borderId="9" xfId="3" applyNumberFormat="1" applyFont="1" applyFill="1" applyBorder="1" applyAlignment="1" applyProtection="1">
      <alignment horizontal="left" vertical="center"/>
      <protection locked="0"/>
    </xf>
    <xf numFmtId="0" fontId="28" fillId="4" borderId="0" xfId="0" applyFont="1" applyFill="1" applyAlignment="1" applyProtection="1">
      <alignment horizontal="left"/>
      <protection locked="0"/>
    </xf>
    <xf numFmtId="0" fontId="34" fillId="4" borderId="15" xfId="9" applyFont="1" applyFill="1" applyBorder="1" applyProtection="1">
      <alignment horizontal="left"/>
      <protection locked="0"/>
    </xf>
    <xf numFmtId="3" fontId="23" fillId="10" borderId="3" xfId="3" applyNumberFormat="1" applyFont="1" applyFill="1" applyBorder="1" applyAlignment="1" applyProtection="1">
      <alignment horizontal="left" vertical="center"/>
      <protection locked="0"/>
    </xf>
    <xf numFmtId="3" fontId="23" fillId="10" borderId="14" xfId="3" applyNumberFormat="1" applyFont="1" applyFill="1" applyBorder="1" applyAlignment="1" applyProtection="1">
      <alignment horizontal="left" vertical="center"/>
      <protection locked="0"/>
    </xf>
    <xf numFmtId="0" fontId="10" fillId="4" borderId="0" xfId="8" applyFill="1" applyAlignment="1">
      <alignment horizontal="left" vertical="top"/>
    </xf>
    <xf numFmtId="4" fontId="7" fillId="4" borderId="0" xfId="6" applyFont="1" applyFill="1" applyAlignment="1">
      <alignment horizontal="left" vertical="top" wrapText="1"/>
    </xf>
    <xf numFmtId="4" fontId="7" fillId="4" borderId="0" xfId="6" applyFont="1" applyFill="1" applyAlignment="1">
      <alignment horizontal="left" vertical="center" wrapText="1"/>
    </xf>
    <xf numFmtId="0" fontId="9" fillId="4" borderId="0" xfId="7" applyFont="1" applyFill="1" applyAlignment="1">
      <alignment horizontal="left" vertical="top" wrapText="1"/>
    </xf>
    <xf numFmtId="0" fontId="7" fillId="4" borderId="0" xfId="7" applyFont="1" applyFill="1" applyAlignment="1">
      <alignment horizontal="left" vertical="top" wrapText="1"/>
    </xf>
    <xf numFmtId="0" fontId="9" fillId="4" borderId="0" xfId="7" applyFont="1" applyFill="1" applyAlignment="1">
      <alignment horizontal="left" vertical="top"/>
    </xf>
  </cellXfs>
  <cellStyles count="11">
    <cellStyle name="20% - Accent1" xfId="3" builtinId="30"/>
    <cellStyle name="40% - Accent1" xfId="4" builtinId="31"/>
    <cellStyle name="Comma" xfId="1" builtinId="3"/>
    <cellStyle name="Heading 2 2" xfId="9" xr:uid="{BBA75A44-FBFC-4903-B382-15EFBF3904E1}"/>
    <cellStyle name="Hyperlink 2" xfId="10" xr:uid="{E89DFDBF-F5B9-4B56-8F93-33C730035783}"/>
    <cellStyle name="Hyperlink 2 2" xfId="8" xr:uid="{36D126E0-24A2-48A5-871F-DC5D263D89F2}"/>
    <cellStyle name="Normal" xfId="0" builtinId="0"/>
    <cellStyle name="Normal 3 2 2" xfId="7" xr:uid="{3AEF2FCB-8801-4455-96F9-B51268148D48}"/>
    <cellStyle name="Normal 3 3 2" xfId="6" xr:uid="{9E639021-71A5-41DB-94C3-A47F188A786A}"/>
    <cellStyle name="Normal 4 3 2" xfId="5" xr:uid="{9F54ACD0-356A-47E2-A727-4E0348D1869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0</xdr:colOff>
      <xdr:row>4</xdr:row>
      <xdr:rowOff>21166</xdr:rowOff>
    </xdr:to>
    <xdr:grpSp>
      <xdr:nvGrpSpPr>
        <xdr:cNvPr id="2" name="Group 1">
          <a:extLst>
            <a:ext uri="{FF2B5EF4-FFF2-40B4-BE49-F238E27FC236}">
              <a16:creationId xmlns:a16="http://schemas.microsoft.com/office/drawing/2014/main" id="{C43B1312-9679-4CB7-AD66-E8D5699EA327}"/>
            </a:ext>
          </a:extLst>
        </xdr:cNvPr>
        <xdr:cNvGrpSpPr/>
      </xdr:nvGrpSpPr>
      <xdr:grpSpPr>
        <a:xfrm>
          <a:off x="0" y="0"/>
          <a:ext cx="19418300" cy="656166"/>
          <a:chOff x="181059" y="-1"/>
          <a:chExt cx="15223247" cy="494558"/>
        </a:xfrm>
      </xdr:grpSpPr>
      <xdr:pic>
        <xdr:nvPicPr>
          <xdr:cNvPr id="3" name="Gradientbar">
            <a:extLst>
              <a:ext uri="{FF2B5EF4-FFF2-40B4-BE49-F238E27FC236}">
                <a16:creationId xmlns:a16="http://schemas.microsoft.com/office/drawing/2014/main" id="{8D37EBA2-5AA1-0D40-4C45-F35DACEAC5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16781" y="0"/>
            <a:ext cx="14487525" cy="493395"/>
          </a:xfrm>
          <a:prstGeom prst="rect">
            <a:avLst/>
          </a:prstGeom>
        </xdr:spPr>
      </xdr:pic>
      <xdr:pic>
        <xdr:nvPicPr>
          <xdr:cNvPr id="4" name="Picture 3">
            <a:extLst>
              <a:ext uri="{FF2B5EF4-FFF2-40B4-BE49-F238E27FC236}">
                <a16:creationId xmlns:a16="http://schemas.microsoft.com/office/drawing/2014/main" id="{9A662DBC-A334-6B85-159C-0BB15A30D8F6}"/>
              </a:ext>
            </a:extLst>
          </xdr:cNvPr>
          <xdr:cNvPicPr>
            <a:picLocks noChangeAspect="1"/>
          </xdr:cNvPicPr>
        </xdr:nvPicPr>
        <xdr:blipFill>
          <a:blip xmlns:r="http://schemas.openxmlformats.org/officeDocument/2006/relationships" r:embed="rId3"/>
          <a:stretch>
            <a:fillRect/>
          </a:stretch>
        </xdr:blipFill>
        <xdr:spPr>
          <a:xfrm>
            <a:off x="181059" y="-1"/>
            <a:ext cx="852030" cy="494558"/>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1219200</xdr:colOff>
      <xdr:row>2</xdr:row>
      <xdr:rowOff>69117</xdr:rowOff>
    </xdr:to>
    <xdr:grpSp>
      <xdr:nvGrpSpPr>
        <xdr:cNvPr id="2" name="Group 1">
          <a:extLst>
            <a:ext uri="{FF2B5EF4-FFF2-40B4-BE49-F238E27FC236}">
              <a16:creationId xmlns:a16="http://schemas.microsoft.com/office/drawing/2014/main" id="{7E67524B-3E7C-4B05-9DE8-8A4D71DD4AD5}"/>
            </a:ext>
          </a:extLst>
        </xdr:cNvPr>
        <xdr:cNvGrpSpPr/>
      </xdr:nvGrpSpPr>
      <xdr:grpSpPr>
        <a:xfrm>
          <a:off x="0" y="0"/>
          <a:ext cx="15589250" cy="475517"/>
          <a:chOff x="190500" y="0"/>
          <a:chExt cx="15213806" cy="494558"/>
        </a:xfrm>
      </xdr:grpSpPr>
      <xdr:pic>
        <xdr:nvPicPr>
          <xdr:cNvPr id="3" name="Gradientbar">
            <a:extLst>
              <a:ext uri="{FF2B5EF4-FFF2-40B4-BE49-F238E27FC236}">
                <a16:creationId xmlns:a16="http://schemas.microsoft.com/office/drawing/2014/main" id="{FF07128D-15B7-59FC-DE4C-D9A5DC81B3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16781" y="0"/>
            <a:ext cx="14487525" cy="493395"/>
          </a:xfrm>
          <a:prstGeom prst="rect">
            <a:avLst/>
          </a:prstGeom>
        </xdr:spPr>
      </xdr:pic>
      <xdr:pic>
        <xdr:nvPicPr>
          <xdr:cNvPr id="4" name="Picture 3">
            <a:extLst>
              <a:ext uri="{FF2B5EF4-FFF2-40B4-BE49-F238E27FC236}">
                <a16:creationId xmlns:a16="http://schemas.microsoft.com/office/drawing/2014/main" id="{A552AB47-F486-2CDC-2AD6-53DEC05B318F}"/>
              </a:ext>
            </a:extLst>
          </xdr:cNvPr>
          <xdr:cNvPicPr>
            <a:picLocks noChangeAspect="1"/>
          </xdr:cNvPicPr>
        </xdr:nvPicPr>
        <xdr:blipFill>
          <a:blip xmlns:r="http://schemas.openxmlformats.org/officeDocument/2006/relationships" r:embed="rId3"/>
          <a:stretch>
            <a:fillRect/>
          </a:stretch>
        </xdr:blipFill>
        <xdr:spPr>
          <a:xfrm>
            <a:off x="190500" y="0"/>
            <a:ext cx="738187" cy="494558"/>
          </a:xfrm>
          <a:prstGeom prst="rect">
            <a:avLst/>
          </a:prstGeom>
        </xdr:spPr>
      </xdr:pic>
    </xdr:grpSp>
    <xdr:clientData/>
  </xdr:twoCellAnchor>
</xdr:wsDr>
</file>

<file path=xl/theme/theme1.xml><?xml version="1.0" encoding="utf-8"?>
<a:theme xmlns:a="http://schemas.openxmlformats.org/drawingml/2006/main" name="AHDB_020222 theme">
  <a:themeElements>
    <a:clrScheme name="AHDB-020222">
      <a:dk1>
        <a:srgbClr val="575756"/>
      </a:dk1>
      <a:lt1>
        <a:srgbClr val="FFFFFF"/>
      </a:lt1>
      <a:dk2>
        <a:srgbClr val="575756"/>
      </a:dk2>
      <a:lt2>
        <a:srgbClr val="FFFFFF"/>
      </a:lt2>
      <a:accent1>
        <a:srgbClr val="0090D3"/>
      </a:accent1>
      <a:accent2>
        <a:srgbClr val="1F4350"/>
      </a:accent2>
      <a:accent3>
        <a:srgbClr val="6DA32F"/>
      </a:accent3>
      <a:accent4>
        <a:srgbClr val="7B3010"/>
      </a:accent4>
      <a:accent5>
        <a:srgbClr val="7998A5"/>
      </a:accent5>
      <a:accent6>
        <a:srgbClr val="025328"/>
      </a:accent6>
      <a:hlink>
        <a:srgbClr val="1F4350"/>
      </a:hlink>
      <a:folHlink>
        <a:srgbClr val="57575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HDB_020222 theme" id="{026ABC3C-21B1-F241-A898-A711A1905BA9}" vid="{7489186C-8B3D-4F4A-ADFE-DDA87E5F7F35}"/>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hdb.org.uk/cereals-oilseeds/trade-data" TargetMode="External"/><Relationship Id="rId13" Type="http://schemas.openxmlformats.org/officeDocument/2006/relationships/hyperlink" Target="https://www.gov.uk/government/statistical-data-sets/structure-of-the-agricultural-industry-in-england-and-the-uk-at-june" TargetMode="External"/><Relationship Id="rId3" Type="http://schemas.openxmlformats.org/officeDocument/2006/relationships/hyperlink" Target="https://ahdb.org.uk/cereals-oilseeds/cereal-use-in-gb-animal-feed-production" TargetMode="External"/><Relationship Id="rId7" Type="http://schemas.openxmlformats.org/officeDocument/2006/relationships/hyperlink" Target="https://www.gov.uk/government/statistical-data-sets/structure-of-the-agricultural-industry-in-england-and-the-uk-at-june" TargetMode="External"/><Relationship Id="rId12" Type="http://schemas.openxmlformats.org/officeDocument/2006/relationships/hyperlink" Target="https://ahdb.org.uk/cereals-oilseeds/uk-human-industrial-cereal-usage" TargetMode="External"/><Relationship Id="rId17" Type="http://schemas.openxmlformats.org/officeDocument/2006/relationships/drawing" Target="../drawings/drawing1.xml"/><Relationship Id="rId2" Type="http://schemas.openxmlformats.org/officeDocument/2006/relationships/hyperlink" Target="https://ahdb.org.uk/cereals-oilseeds/cereal-stocks" TargetMode="External"/><Relationship Id="rId16" Type="http://schemas.openxmlformats.org/officeDocument/2006/relationships/printerSettings" Target="../printerSettings/printerSettings1.bin"/><Relationship Id="rId1" Type="http://schemas.openxmlformats.org/officeDocument/2006/relationships/hyperlink" Target="https://ahdb.org.uk/cereals-oilseeds/uk-human-industrial-cereal-usage" TargetMode="External"/><Relationship Id="rId6" Type="http://schemas.openxmlformats.org/officeDocument/2006/relationships/hyperlink" Target="https://projectblue.blob.core.windows.net/media/Default/MI%20Reports/BST/UK%20Supply%20and%20Demand/Methodologies/Rebranded%20Op%20Stock%20Methodology%20-%20Jul%2019.pdf" TargetMode="External"/><Relationship Id="rId11" Type="http://schemas.openxmlformats.org/officeDocument/2006/relationships/hyperlink" Target="https://ahdb.org.uk/cereals-oilseeds/cereal-use-in-gb-animal-feed-production" TargetMode="External"/><Relationship Id="rId5" Type="http://schemas.openxmlformats.org/officeDocument/2006/relationships/hyperlink" Target="https://ahdb.org.uk/cereals-oilseeds/trade-data" TargetMode="External"/><Relationship Id="rId15" Type="http://schemas.openxmlformats.org/officeDocument/2006/relationships/hyperlink" Target="https://ahdb.org.uk/cereals-oilseeds/cereal-stocks" TargetMode="External"/><Relationship Id="rId10" Type="http://schemas.openxmlformats.org/officeDocument/2006/relationships/hyperlink" Target="https://ahdb.org.uk/cereals-oilseeds/cereal-stocks" TargetMode="External"/><Relationship Id="rId4" Type="http://schemas.openxmlformats.org/officeDocument/2006/relationships/hyperlink" Target="https://ahdb.org.uk/cereals-oilseeds/cereal-stocks" TargetMode="External"/><Relationship Id="rId9" Type="http://schemas.openxmlformats.org/officeDocument/2006/relationships/hyperlink" Target="https://ahdb.org.uk/cereals-oilseeds/trade-data" TargetMode="External"/><Relationship Id="rId14" Type="http://schemas.openxmlformats.org/officeDocument/2006/relationships/hyperlink" Target="https://ahdb.org.uk/cereals-oilseeds/trade-dat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cereals.mi@ahdb.org.uk" TargetMode="External"/><Relationship Id="rId1" Type="http://schemas.openxmlformats.org/officeDocument/2006/relationships/hyperlink" Target="https://ahdb.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7C7F4-8534-4DC5-BE32-006D1B46E66D}">
  <dimension ref="B4:V121"/>
  <sheetViews>
    <sheetView showGridLines="0" tabSelected="1" zoomScaleNormal="100" zoomScaleSheetLayoutView="70" workbookViewId="0"/>
  </sheetViews>
  <sheetFormatPr defaultColWidth="8.33203125" defaultRowHeight="12.5"/>
  <cols>
    <col min="1" max="1" width="2.58203125" style="26" customWidth="1"/>
    <col min="2" max="2" width="7.83203125" style="203" customWidth="1"/>
    <col min="3" max="3" width="65.83203125" style="203" customWidth="1"/>
    <col min="4" max="19" width="11" style="26" customWidth="1"/>
    <col min="20" max="20" width="2.58203125" style="26" customWidth="1"/>
    <col min="21" max="21" width="9.33203125" style="185" bestFit="1" customWidth="1"/>
    <col min="22" max="16384" width="8.33203125" style="26"/>
  </cols>
  <sheetData>
    <row r="4" spans="2:22">
      <c r="B4" s="24"/>
      <c r="C4" s="24"/>
      <c r="D4" s="20"/>
      <c r="E4" s="20"/>
      <c r="F4" s="20"/>
      <c r="G4" s="20"/>
      <c r="H4" s="20"/>
      <c r="I4" s="20"/>
      <c r="J4" s="20"/>
      <c r="K4" s="20"/>
      <c r="L4" s="20"/>
      <c r="M4" s="20"/>
      <c r="N4" s="20"/>
      <c r="O4" s="20"/>
      <c r="P4" s="20"/>
      <c r="Q4" s="20"/>
      <c r="R4" s="20"/>
      <c r="S4" s="20"/>
      <c r="T4" s="20"/>
      <c r="U4" s="25"/>
    </row>
    <row r="5" spans="2:22" ht="18.5">
      <c r="B5" s="17" t="s">
        <v>59</v>
      </c>
      <c r="C5" s="27"/>
      <c r="D5" s="21"/>
      <c r="E5" s="21"/>
      <c r="F5" s="21"/>
      <c r="G5" s="21"/>
      <c r="H5" s="21"/>
      <c r="I5" s="21"/>
      <c r="J5" s="21"/>
      <c r="K5" s="21"/>
      <c r="L5" s="21"/>
      <c r="M5" s="21"/>
      <c r="N5" s="21"/>
      <c r="O5" s="21"/>
      <c r="P5" s="21"/>
      <c r="Q5" s="21"/>
      <c r="R5" s="21"/>
      <c r="S5" s="21"/>
      <c r="T5" s="20"/>
      <c r="U5" s="25"/>
    </row>
    <row r="6" spans="2:22" ht="18.5">
      <c r="B6" s="17"/>
      <c r="C6" s="27"/>
      <c r="D6" s="21"/>
      <c r="E6" s="21"/>
      <c r="F6" s="21"/>
      <c r="G6" s="21"/>
      <c r="H6" s="21"/>
      <c r="I6" s="21"/>
      <c r="J6" s="21"/>
      <c r="K6" s="21"/>
      <c r="L6" s="21"/>
      <c r="M6" s="21"/>
      <c r="N6" s="21"/>
      <c r="O6" s="21"/>
      <c r="P6" s="21"/>
      <c r="Q6" s="21"/>
      <c r="R6" s="21"/>
      <c r="S6" s="21"/>
      <c r="T6" s="20"/>
      <c r="U6" s="25"/>
    </row>
    <row r="7" spans="2:22" ht="22.5">
      <c r="B7" s="286" t="s">
        <v>60</v>
      </c>
      <c r="C7" s="286"/>
      <c r="D7" s="286"/>
      <c r="E7" s="286"/>
      <c r="F7" s="286"/>
      <c r="G7" s="286"/>
      <c r="H7" s="286"/>
      <c r="I7" s="286"/>
      <c r="J7" s="286"/>
      <c r="K7" s="286"/>
      <c r="L7" s="286"/>
      <c r="M7" s="286"/>
      <c r="N7" s="286"/>
      <c r="O7" s="286"/>
      <c r="P7" s="286"/>
      <c r="Q7" s="286"/>
      <c r="R7" s="286"/>
      <c r="S7" s="286"/>
      <c r="T7" s="20"/>
      <c r="U7" s="25"/>
    </row>
    <row r="8" spans="2:22" ht="20.5">
      <c r="B8" s="287" t="s">
        <v>61</v>
      </c>
      <c r="C8" s="287"/>
      <c r="D8" s="287"/>
      <c r="E8" s="287"/>
      <c r="F8" s="287"/>
      <c r="G8" s="287"/>
      <c r="H8" s="287"/>
      <c r="I8" s="287"/>
      <c r="J8" s="287"/>
      <c r="K8" s="287"/>
      <c r="L8" s="287"/>
      <c r="M8" s="287"/>
      <c r="N8" s="287"/>
      <c r="O8" s="287"/>
      <c r="P8" s="287"/>
      <c r="Q8" s="287"/>
      <c r="R8" s="287"/>
      <c r="S8" s="287"/>
      <c r="T8" s="28"/>
      <c r="U8" s="25"/>
    </row>
    <row r="9" spans="2:22" ht="10" customHeight="1">
      <c r="B9" s="20"/>
      <c r="C9" s="20"/>
      <c r="D9" s="29"/>
      <c r="E9" s="29"/>
      <c r="F9" s="29"/>
      <c r="G9" s="29"/>
      <c r="H9" s="29"/>
      <c r="I9" s="29"/>
      <c r="J9" s="29"/>
      <c r="K9" s="29"/>
      <c r="L9" s="30"/>
      <c r="M9" s="21"/>
      <c r="N9" s="21"/>
      <c r="O9" s="21"/>
      <c r="P9" s="21"/>
      <c r="Q9" s="21"/>
      <c r="R9" s="21"/>
      <c r="S9" s="31"/>
      <c r="T9" s="20"/>
      <c r="U9" s="25"/>
    </row>
    <row r="10" spans="2:22" ht="18">
      <c r="B10" s="32" t="s">
        <v>62</v>
      </c>
      <c r="C10" s="32"/>
      <c r="D10" s="33"/>
      <c r="E10" s="34"/>
      <c r="F10" s="34"/>
      <c r="G10" s="35"/>
      <c r="H10" s="36"/>
      <c r="I10" s="36"/>
      <c r="J10" s="36"/>
      <c r="K10" s="34"/>
      <c r="L10" s="37"/>
      <c r="M10" s="37"/>
      <c r="N10" s="37"/>
      <c r="O10" s="38"/>
      <c r="P10" s="38"/>
      <c r="Q10" s="38"/>
      <c r="R10" s="38"/>
      <c r="S10" s="39" t="s">
        <v>16</v>
      </c>
      <c r="T10" s="20"/>
      <c r="U10" s="25"/>
    </row>
    <row r="11" spans="2:22" s="44" customFormat="1" ht="14.5" thickBot="1">
      <c r="B11" s="40"/>
      <c r="C11" s="41"/>
      <c r="D11" s="285" t="s">
        <v>27</v>
      </c>
      <c r="E11" s="285"/>
      <c r="F11" s="285"/>
      <c r="G11" s="285"/>
      <c r="H11" s="285"/>
      <c r="I11" s="285"/>
      <c r="J11" s="285"/>
      <c r="K11" s="285"/>
      <c r="L11" s="285" t="s">
        <v>39</v>
      </c>
      <c r="M11" s="285"/>
      <c r="N11" s="285"/>
      <c r="O11" s="285"/>
      <c r="P11" s="285"/>
      <c r="Q11" s="285"/>
      <c r="R11" s="285"/>
      <c r="S11" s="285"/>
      <c r="T11" s="42"/>
      <c r="U11" s="43"/>
    </row>
    <row r="12" spans="2:22" s="44" customFormat="1" ht="15.75" customHeight="1" thickTop="1">
      <c r="B12" s="45"/>
      <c r="C12" s="46"/>
      <c r="D12" s="47" t="s">
        <v>18</v>
      </c>
      <c r="E12" s="47"/>
      <c r="F12" s="47"/>
      <c r="G12" s="47"/>
      <c r="H12" s="47"/>
      <c r="I12" s="47"/>
      <c r="J12" s="47" t="s">
        <v>63</v>
      </c>
      <c r="K12" s="47" t="s">
        <v>64</v>
      </c>
      <c r="L12" s="47" t="str">
        <f>$D$12</f>
        <v>2020/21</v>
      </c>
      <c r="M12" s="47"/>
      <c r="N12" s="47"/>
      <c r="O12" s="47"/>
      <c r="P12" s="47"/>
      <c r="Q12" s="47"/>
      <c r="R12" s="47" t="s">
        <v>63</v>
      </c>
      <c r="S12" s="47" t="s">
        <v>64</v>
      </c>
      <c r="T12" s="42"/>
      <c r="U12" s="43"/>
    </row>
    <row r="13" spans="2:22" s="44" customFormat="1" ht="14">
      <c r="B13" s="45"/>
      <c r="C13" s="46"/>
      <c r="D13" s="47" t="s">
        <v>22</v>
      </c>
      <c r="E13" s="47" t="s">
        <v>20</v>
      </c>
      <c r="F13" s="47" t="s">
        <v>21</v>
      </c>
      <c r="G13" s="47" t="s">
        <v>22</v>
      </c>
      <c r="H13" s="47" t="s">
        <v>23</v>
      </c>
      <c r="I13" s="47" t="s">
        <v>23</v>
      </c>
      <c r="J13" s="47" t="s">
        <v>65</v>
      </c>
      <c r="K13" s="47" t="s">
        <v>65</v>
      </c>
      <c r="L13" s="47" t="s">
        <v>22</v>
      </c>
      <c r="M13" s="47" t="s">
        <v>20</v>
      </c>
      <c r="N13" s="47" t="s">
        <v>21</v>
      </c>
      <c r="O13" s="47" t="s">
        <v>22</v>
      </c>
      <c r="P13" s="47" t="s">
        <v>23</v>
      </c>
      <c r="Q13" s="47" t="s">
        <v>23</v>
      </c>
      <c r="R13" s="47" t="s">
        <v>65</v>
      </c>
      <c r="S13" s="47" t="s">
        <v>65</v>
      </c>
      <c r="T13" s="42"/>
      <c r="U13" s="43"/>
    </row>
    <row r="14" spans="2:22" s="44" customFormat="1" ht="14">
      <c r="B14" s="48"/>
      <c r="C14" s="49"/>
      <c r="D14" s="50" t="s">
        <v>66</v>
      </c>
      <c r="E14" s="50" t="s">
        <v>67</v>
      </c>
      <c r="F14" s="50" t="s">
        <v>67</v>
      </c>
      <c r="G14" s="50" t="s">
        <v>67</v>
      </c>
      <c r="H14" s="50" t="s">
        <v>68</v>
      </c>
      <c r="I14" s="50" t="s">
        <v>69</v>
      </c>
      <c r="J14" s="50">
        <v>46143</v>
      </c>
      <c r="K14" s="47" t="s">
        <v>70</v>
      </c>
      <c r="L14" s="47" t="s">
        <v>66</v>
      </c>
      <c r="M14" s="51" t="s">
        <v>67</v>
      </c>
      <c r="N14" s="50" t="s">
        <v>67</v>
      </c>
      <c r="O14" s="51" t="s">
        <v>67</v>
      </c>
      <c r="P14" s="51" t="s">
        <v>68</v>
      </c>
      <c r="Q14" s="50" t="s">
        <v>69</v>
      </c>
      <c r="R14" s="50">
        <v>46143</v>
      </c>
      <c r="S14" s="47" t="s">
        <v>70</v>
      </c>
      <c r="T14" s="42"/>
      <c r="U14" s="43"/>
    </row>
    <row r="15" spans="2:22" s="44" customFormat="1" ht="14">
      <c r="B15" s="52" t="s">
        <v>71</v>
      </c>
      <c r="C15" s="53" t="s">
        <v>72</v>
      </c>
      <c r="D15" s="54">
        <v>2070.4116534122609</v>
      </c>
      <c r="E15" s="55">
        <v>1788.0283019999999</v>
      </c>
      <c r="F15" s="55">
        <v>1952.8353693856011</v>
      </c>
      <c r="G15" s="55">
        <v>2760.2616870718243</v>
      </c>
      <c r="H15" s="55">
        <v>1980.1996468441912</v>
      </c>
      <c r="I15" s="55">
        <v>1980.1996468441912</v>
      </c>
      <c r="J15" s="55">
        <v>0</v>
      </c>
      <c r="K15" s="56">
        <v>-0.28260437909970354</v>
      </c>
      <c r="L15" s="57">
        <v>1161.9447734905436</v>
      </c>
      <c r="M15" s="57">
        <v>963.92700000000002</v>
      </c>
      <c r="N15" s="57">
        <v>1268.4514412265321</v>
      </c>
      <c r="O15" s="57">
        <v>1162.8594496006885</v>
      </c>
      <c r="P15" s="57">
        <v>1278.9162314111616</v>
      </c>
      <c r="Q15" s="57">
        <v>1278.9162314111616</v>
      </c>
      <c r="R15" s="57">
        <v>0</v>
      </c>
      <c r="S15" s="58">
        <v>9.9802931343358367E-2</v>
      </c>
      <c r="T15" s="42"/>
      <c r="U15" s="59"/>
      <c r="V15" s="60"/>
    </row>
    <row r="16" spans="2:22" s="44" customFormat="1" ht="14">
      <c r="B16" s="61" t="s">
        <v>73</v>
      </c>
      <c r="C16" s="62" t="s">
        <v>74</v>
      </c>
      <c r="D16" s="63">
        <v>12862.183777444847</v>
      </c>
      <c r="E16" s="55">
        <v>15539.6524747162</v>
      </c>
      <c r="F16" s="55">
        <v>13979.847787459714</v>
      </c>
      <c r="G16" s="55">
        <v>11145.741151681224</v>
      </c>
      <c r="H16" s="55">
        <v>11958.216125064901</v>
      </c>
      <c r="I16" s="55">
        <v>11958.216125064901</v>
      </c>
      <c r="J16" s="55">
        <v>0</v>
      </c>
      <c r="K16" s="56">
        <v>7.2895553765944254E-2</v>
      </c>
      <c r="L16" s="55">
        <v>7303.5177449181456</v>
      </c>
      <c r="M16" s="64">
        <v>7385.0916382115402</v>
      </c>
      <c r="N16" s="64">
        <v>6963.3927920177512</v>
      </c>
      <c r="O16" s="64">
        <v>7090.8316642099871</v>
      </c>
      <c r="P16" s="64">
        <v>6366.5411958864797</v>
      </c>
      <c r="Q16" s="64">
        <v>6366.5411958864797</v>
      </c>
      <c r="R16" s="64">
        <v>0</v>
      </c>
      <c r="S16" s="56">
        <v>-0.10214464291674917</v>
      </c>
      <c r="T16" s="42"/>
      <c r="U16" s="65"/>
      <c r="V16" s="60"/>
    </row>
    <row r="17" spans="2:22" s="44" customFormat="1" ht="14">
      <c r="B17" s="61" t="s">
        <v>75</v>
      </c>
      <c r="C17" s="62" t="s">
        <v>76</v>
      </c>
      <c r="D17" s="55">
        <v>2257.9533200000001</v>
      </c>
      <c r="E17" s="55">
        <v>1360.4997599999999</v>
      </c>
      <c r="F17" s="55">
        <v>2436.6551899999999</v>
      </c>
      <c r="G17" s="55">
        <v>3067.7616500000008</v>
      </c>
      <c r="H17" s="55">
        <v>2250</v>
      </c>
      <c r="I17" s="55">
        <v>2615.0059999999999</v>
      </c>
      <c r="J17" s="55">
        <v>365.00599999999986</v>
      </c>
      <c r="K17" s="56">
        <v>-0.14758501528304874</v>
      </c>
      <c r="L17" s="55">
        <v>140.02593199999998</v>
      </c>
      <c r="M17" s="64">
        <v>88.231920000000002</v>
      </c>
      <c r="N17" s="64">
        <v>201.32887999999997</v>
      </c>
      <c r="O17" s="64">
        <v>232.91995999999997</v>
      </c>
      <c r="P17" s="64">
        <v>190</v>
      </c>
      <c r="Q17" s="64">
        <v>213.339</v>
      </c>
      <c r="R17" s="64">
        <v>23.338999999999999</v>
      </c>
      <c r="S17" s="56">
        <v>-8.4067333688362209E-2</v>
      </c>
      <c r="T17" s="42"/>
      <c r="U17" s="66"/>
      <c r="V17" s="60"/>
    </row>
    <row r="18" spans="2:22" s="73" customFormat="1" ht="14">
      <c r="B18" s="67" t="s">
        <v>77</v>
      </c>
      <c r="C18" s="68" t="s">
        <v>78</v>
      </c>
      <c r="D18" s="69">
        <v>17190.548750857106</v>
      </c>
      <c r="E18" s="69">
        <v>18688.180536716198</v>
      </c>
      <c r="F18" s="69">
        <v>18369.338346845314</v>
      </c>
      <c r="G18" s="69">
        <v>16973.764488753051</v>
      </c>
      <c r="H18" s="69">
        <v>16188.415771909091</v>
      </c>
      <c r="I18" s="69">
        <v>16553.421771909092</v>
      </c>
      <c r="J18" s="69">
        <v>365.00600000000122</v>
      </c>
      <c r="K18" s="70">
        <v>-2.4764259992088478E-2</v>
      </c>
      <c r="L18" s="69">
        <v>8605.4884504086895</v>
      </c>
      <c r="M18" s="69">
        <v>8437.2505582115409</v>
      </c>
      <c r="N18" s="69">
        <v>8433.1731132442819</v>
      </c>
      <c r="O18" s="69">
        <v>8486.6110738106745</v>
      </c>
      <c r="P18" s="69">
        <v>7835.4574272976415</v>
      </c>
      <c r="Q18" s="69">
        <v>7858.7964272976415</v>
      </c>
      <c r="R18" s="69">
        <v>23.338999999999942</v>
      </c>
      <c r="S18" s="70">
        <v>-7.397707295087938E-2</v>
      </c>
      <c r="T18" s="71"/>
      <c r="U18" s="72"/>
      <c r="V18" s="60"/>
    </row>
    <row r="19" spans="2:22" s="44" customFormat="1" ht="14">
      <c r="B19" s="74" t="s">
        <v>79</v>
      </c>
      <c r="C19" s="75" t="s">
        <v>80</v>
      </c>
      <c r="D19" s="76">
        <v>7141.4147649080678</v>
      </c>
      <c r="E19" s="76">
        <v>7326.3815920000006</v>
      </c>
      <c r="F19" s="76">
        <v>7501.8103869999986</v>
      </c>
      <c r="G19" s="76">
        <v>7105.848550540346</v>
      </c>
      <c r="H19" s="76">
        <v>6640.1737842893081</v>
      </c>
      <c r="I19" s="76">
        <v>6563.7100099999998</v>
      </c>
      <c r="J19" s="76">
        <v>-76.463774289308276</v>
      </c>
      <c r="K19" s="77">
        <v>-7.6294693967143543E-2</v>
      </c>
      <c r="L19" s="76">
        <v>1859.4381079999998</v>
      </c>
      <c r="M19" s="76">
        <v>1983.0055199999999</v>
      </c>
      <c r="N19" s="76">
        <v>1909.8265200000001</v>
      </c>
      <c r="O19" s="76">
        <v>1797.1039999999998</v>
      </c>
      <c r="P19" s="76">
        <v>1455.9653425000001</v>
      </c>
      <c r="Q19" s="76">
        <v>1456.211</v>
      </c>
      <c r="R19" s="76">
        <v>0.24565749999987929</v>
      </c>
      <c r="S19" s="77">
        <v>-0.18969019043972959</v>
      </c>
      <c r="T19" s="42"/>
      <c r="U19" s="66"/>
      <c r="V19" s="60"/>
    </row>
    <row r="20" spans="2:22" s="44" customFormat="1" ht="14">
      <c r="B20" s="78" t="s">
        <v>81</v>
      </c>
      <c r="C20" s="79" t="s">
        <v>82</v>
      </c>
      <c r="D20" s="80">
        <v>5879.6590969080698</v>
      </c>
      <c r="E20" s="80">
        <v>6407.4235319999998</v>
      </c>
      <c r="F20" s="80">
        <v>6320.2118069999988</v>
      </c>
      <c r="G20" s="80">
        <v>5483.1670105403464</v>
      </c>
      <c r="H20" s="80">
        <v>5526.604833031447</v>
      </c>
      <c r="I20" s="80">
        <v>5485.2270499999995</v>
      </c>
      <c r="J20" s="80">
        <v>-41.377783031447507</v>
      </c>
      <c r="K20" s="81">
        <v>3.757024828339337E-4</v>
      </c>
      <c r="L20" s="82" t="s">
        <v>83</v>
      </c>
      <c r="M20" s="82" t="s">
        <v>83</v>
      </c>
      <c r="N20" s="82" t="s">
        <v>83</v>
      </c>
      <c r="O20" s="82" t="s">
        <v>83</v>
      </c>
      <c r="P20" s="82" t="s">
        <v>83</v>
      </c>
      <c r="Q20" s="82" t="s">
        <v>83</v>
      </c>
      <c r="R20" s="82" t="s">
        <v>83</v>
      </c>
      <c r="S20" s="81" t="s">
        <v>83</v>
      </c>
      <c r="T20" s="42"/>
      <c r="U20" s="59"/>
      <c r="V20" s="60"/>
    </row>
    <row r="21" spans="2:22" s="44" customFormat="1" ht="14">
      <c r="B21" s="78" t="s">
        <v>84</v>
      </c>
      <c r="C21" s="83" t="s">
        <v>85</v>
      </c>
      <c r="D21" s="80">
        <v>6848.0720091737167</v>
      </c>
      <c r="E21" s="80">
        <v>6905.6435020179488</v>
      </c>
      <c r="F21" s="80">
        <v>7134.7330868688241</v>
      </c>
      <c r="G21" s="80">
        <v>6840.6324569818071</v>
      </c>
      <c r="H21" s="80">
        <v>7150.5142400826271</v>
      </c>
      <c r="I21" s="80">
        <v>7220.7783850379874</v>
      </c>
      <c r="J21" s="80">
        <v>70.26414495536028</v>
      </c>
      <c r="K21" s="81">
        <v>5.5571751654072431E-2</v>
      </c>
      <c r="L21" s="80">
        <v>4435.1310073790964</v>
      </c>
      <c r="M21" s="80">
        <v>3940.8812120582643</v>
      </c>
      <c r="N21" s="80">
        <v>4185.7568414870802</v>
      </c>
      <c r="O21" s="80">
        <v>4499.1619833501336</v>
      </c>
      <c r="P21" s="80">
        <v>4457.2074126415419</v>
      </c>
      <c r="Q21" s="80">
        <v>4377.8029286243745</v>
      </c>
      <c r="R21" s="80">
        <v>-79.404484017167306</v>
      </c>
      <c r="S21" s="81">
        <v>-2.6973702030482029E-2</v>
      </c>
      <c r="T21" s="42"/>
      <c r="U21" s="84"/>
      <c r="V21" s="60"/>
    </row>
    <row r="22" spans="2:22" s="44" customFormat="1" ht="14">
      <c r="B22" s="78" t="s">
        <v>86</v>
      </c>
      <c r="C22" s="79" t="s">
        <v>82</v>
      </c>
      <c r="D22" s="80">
        <v>6074.0720091737157</v>
      </c>
      <c r="E22" s="80">
        <v>6485.6435020179488</v>
      </c>
      <c r="F22" s="80">
        <v>6234.7330868688241</v>
      </c>
      <c r="G22" s="80">
        <v>5740.6324569818071</v>
      </c>
      <c r="H22" s="80">
        <v>6000.5142400826271</v>
      </c>
      <c r="I22" s="80">
        <v>6020.7783850379874</v>
      </c>
      <c r="J22" s="80">
        <v>20.26414495536028</v>
      </c>
      <c r="K22" s="81">
        <v>4.8800533766181875E-2</v>
      </c>
      <c r="L22" s="82" t="s">
        <v>83</v>
      </c>
      <c r="M22" s="82" t="s">
        <v>83</v>
      </c>
      <c r="N22" s="82" t="s">
        <v>83</v>
      </c>
      <c r="O22" s="82" t="s">
        <v>83</v>
      </c>
      <c r="P22" s="82" t="s">
        <v>83</v>
      </c>
      <c r="Q22" s="82" t="s">
        <v>83</v>
      </c>
      <c r="R22" s="82" t="s">
        <v>83</v>
      </c>
      <c r="S22" s="81" t="s">
        <v>83</v>
      </c>
      <c r="T22" s="42"/>
      <c r="U22" s="59"/>
      <c r="V22" s="60"/>
    </row>
    <row r="23" spans="2:22" s="44" customFormat="1" ht="14">
      <c r="B23" s="85" t="s">
        <v>87</v>
      </c>
      <c r="C23" s="79" t="s">
        <v>88</v>
      </c>
      <c r="D23" s="80">
        <v>3798.618009173716</v>
      </c>
      <c r="E23" s="80">
        <v>3770.5715020179491</v>
      </c>
      <c r="F23" s="80">
        <v>3803.5750868688237</v>
      </c>
      <c r="G23" s="80">
        <v>3722.0564569818071</v>
      </c>
      <c r="H23" s="80">
        <v>3734.6085572006268</v>
      </c>
      <c r="I23" s="80">
        <v>3668.5483850379878</v>
      </c>
      <c r="J23" s="80">
        <v>-66.060172162638992</v>
      </c>
      <c r="K23" s="81">
        <v>-1.4375943127743044E-2</v>
      </c>
      <c r="L23" s="82">
        <v>1522.835807379096</v>
      </c>
      <c r="M23" s="80">
        <v>1342.1512120582645</v>
      </c>
      <c r="N23" s="80">
        <v>1393.7768414870807</v>
      </c>
      <c r="O23" s="80">
        <v>1435.4019833501341</v>
      </c>
      <c r="P23" s="80">
        <v>1473.1329842240418</v>
      </c>
      <c r="Q23" s="80">
        <v>1427.406928624375</v>
      </c>
      <c r="R23" s="80">
        <v>-45.726055599666779</v>
      </c>
      <c r="S23" s="81">
        <v>-5.5699064223800818E-3</v>
      </c>
      <c r="T23" s="43"/>
      <c r="U23" s="43"/>
      <c r="V23" s="60"/>
    </row>
    <row r="24" spans="2:22" s="44" customFormat="1" ht="14">
      <c r="B24" s="85" t="s">
        <v>89</v>
      </c>
      <c r="C24" s="79" t="s">
        <v>90</v>
      </c>
      <c r="D24" s="80">
        <v>1153.4540000000002</v>
      </c>
      <c r="E24" s="80">
        <v>1104.0719999999999</v>
      </c>
      <c r="F24" s="80">
        <v>1225.1580000000001</v>
      </c>
      <c r="G24" s="80">
        <v>1212.576</v>
      </c>
      <c r="H24" s="80">
        <v>1459.9056828820001</v>
      </c>
      <c r="I24" s="80">
        <v>1446.23</v>
      </c>
      <c r="J24" s="80">
        <v>-13.675682882000046</v>
      </c>
      <c r="K24" s="81">
        <v>0.19269225186709946</v>
      </c>
      <c r="L24" s="82">
        <v>96.695200000000014</v>
      </c>
      <c r="M24" s="80">
        <v>73.73</v>
      </c>
      <c r="N24" s="80">
        <v>91.98</v>
      </c>
      <c r="O24" s="80">
        <v>86.76</v>
      </c>
      <c r="P24" s="80">
        <v>84.074428417499988</v>
      </c>
      <c r="Q24" s="80">
        <v>77.396000000000001</v>
      </c>
      <c r="R24" s="80">
        <v>-6.6784284174999868</v>
      </c>
      <c r="S24" s="81">
        <v>-0.10792992162286773</v>
      </c>
      <c r="T24" s="43"/>
      <c r="U24" s="43"/>
      <c r="V24" s="60"/>
    </row>
    <row r="25" spans="2:22" s="44" customFormat="1" ht="14">
      <c r="B25" s="78" t="s">
        <v>91</v>
      </c>
      <c r="C25" s="79" t="s">
        <v>92</v>
      </c>
      <c r="D25" s="80">
        <v>264.2</v>
      </c>
      <c r="E25" s="80">
        <v>267</v>
      </c>
      <c r="F25" s="80">
        <v>237</v>
      </c>
      <c r="G25" s="80">
        <v>259</v>
      </c>
      <c r="H25" s="80">
        <v>259</v>
      </c>
      <c r="I25" s="80">
        <v>259</v>
      </c>
      <c r="J25" s="80">
        <v>0</v>
      </c>
      <c r="K25" s="81">
        <v>0</v>
      </c>
      <c r="L25" s="80">
        <v>182.4</v>
      </c>
      <c r="M25" s="80">
        <v>183</v>
      </c>
      <c r="N25" s="80">
        <v>192</v>
      </c>
      <c r="O25" s="80">
        <v>174</v>
      </c>
      <c r="P25" s="80">
        <v>174</v>
      </c>
      <c r="Q25" s="80">
        <v>174</v>
      </c>
      <c r="R25" s="80">
        <v>0</v>
      </c>
      <c r="S25" s="81">
        <v>0</v>
      </c>
      <c r="T25" s="43"/>
      <c r="U25" s="43"/>
      <c r="V25" s="60"/>
    </row>
    <row r="26" spans="2:22" s="44" customFormat="1" ht="14">
      <c r="B26" s="78" t="s">
        <v>93</v>
      </c>
      <c r="C26" s="79" t="s">
        <v>94</v>
      </c>
      <c r="D26" s="80">
        <v>62.8</v>
      </c>
      <c r="E26" s="80">
        <v>70</v>
      </c>
      <c r="F26" s="80">
        <v>70</v>
      </c>
      <c r="G26" s="80">
        <v>56</v>
      </c>
      <c r="H26" s="80">
        <v>60</v>
      </c>
      <c r="I26" s="80">
        <v>60</v>
      </c>
      <c r="J26" s="80">
        <v>0</v>
      </c>
      <c r="K26" s="81">
        <v>7.1428571428571425E-2</v>
      </c>
      <c r="L26" s="80">
        <v>36.6</v>
      </c>
      <c r="M26" s="80">
        <v>37</v>
      </c>
      <c r="N26" s="80">
        <v>35</v>
      </c>
      <c r="O26" s="80">
        <v>35</v>
      </c>
      <c r="P26" s="80">
        <v>32</v>
      </c>
      <c r="Q26" s="80">
        <v>32</v>
      </c>
      <c r="R26" s="80">
        <v>0</v>
      </c>
      <c r="S26" s="81">
        <v>-8.5714285714285715E-2</v>
      </c>
      <c r="T26" s="43"/>
      <c r="U26" s="43"/>
      <c r="V26" s="60"/>
    </row>
    <row r="27" spans="2:22" s="73" customFormat="1" ht="14">
      <c r="B27" s="86" t="s">
        <v>95</v>
      </c>
      <c r="C27" s="87" t="s">
        <v>96</v>
      </c>
      <c r="D27" s="88">
        <v>14316.486774081784</v>
      </c>
      <c r="E27" s="88">
        <v>14569.02509401795</v>
      </c>
      <c r="F27" s="88">
        <v>14943.543473868824</v>
      </c>
      <c r="G27" s="88">
        <v>14261.481007522154</v>
      </c>
      <c r="H27" s="88">
        <v>14109.688024371935</v>
      </c>
      <c r="I27" s="88">
        <v>14103.488395037988</v>
      </c>
      <c r="J27" s="88">
        <v>-6.1996293339470867</v>
      </c>
      <c r="K27" s="89">
        <v>-1.1078275278761958E-2</v>
      </c>
      <c r="L27" s="88">
        <v>6513.5691153790958</v>
      </c>
      <c r="M27" s="88">
        <v>6143.886732058264</v>
      </c>
      <c r="N27" s="88">
        <v>6322.5833614870808</v>
      </c>
      <c r="O27" s="88">
        <v>6505.265983350133</v>
      </c>
      <c r="P27" s="88">
        <v>6119.1727551415424</v>
      </c>
      <c r="Q27" s="88">
        <v>6040.0139286243748</v>
      </c>
      <c r="R27" s="88">
        <v>-79.158826517167654</v>
      </c>
      <c r="S27" s="89">
        <v>-7.1519297737639778E-2</v>
      </c>
      <c r="T27" s="90"/>
      <c r="U27" s="91"/>
      <c r="V27" s="60"/>
    </row>
    <row r="28" spans="2:22" s="73" customFormat="1" ht="14">
      <c r="B28" s="92" t="s">
        <v>97</v>
      </c>
      <c r="C28" s="93" t="s">
        <v>98</v>
      </c>
      <c r="D28" s="94">
        <v>2874.0619767753215</v>
      </c>
      <c r="E28" s="94">
        <v>4119.1554426982475</v>
      </c>
      <c r="F28" s="94">
        <v>3425.7948729764903</v>
      </c>
      <c r="G28" s="94">
        <v>2712.2834812308975</v>
      </c>
      <c r="H28" s="94">
        <v>2078.7277475371557</v>
      </c>
      <c r="I28" s="94">
        <v>2449.933376871104</v>
      </c>
      <c r="J28" s="94">
        <v>371.20562933394831</v>
      </c>
      <c r="K28" s="95">
        <v>-9.6726653454650285E-2</v>
      </c>
      <c r="L28" s="94">
        <v>2091.9193350295936</v>
      </c>
      <c r="M28" s="94">
        <v>2293.3638261532769</v>
      </c>
      <c r="N28" s="94">
        <v>2110.5897517572012</v>
      </c>
      <c r="O28" s="94">
        <v>1981.3450904605415</v>
      </c>
      <c r="P28" s="94">
        <v>1716.2846721560991</v>
      </c>
      <c r="Q28" s="94">
        <v>1818.7824986732667</v>
      </c>
      <c r="R28" s="94">
        <v>102.4978265171676</v>
      </c>
      <c r="S28" s="95">
        <v>-8.2046581673205152E-2</v>
      </c>
      <c r="T28" s="90"/>
      <c r="U28" s="71"/>
      <c r="V28" s="60"/>
    </row>
    <row r="29" spans="2:22" s="44" customFormat="1" ht="14">
      <c r="B29" s="74" t="s">
        <v>99</v>
      </c>
      <c r="C29" s="75" t="s">
        <v>100</v>
      </c>
      <c r="D29" s="96">
        <v>552.67102</v>
      </c>
      <c r="E29" s="76">
        <v>1585.51115</v>
      </c>
      <c r="F29" s="76">
        <v>257.89927</v>
      </c>
      <c r="G29" s="76">
        <v>199.44967999999997</v>
      </c>
      <c r="H29" s="76">
        <v>160</v>
      </c>
      <c r="I29" s="76">
        <v>142.02500000000001</v>
      </c>
      <c r="J29" s="76">
        <v>-17.974999999999994</v>
      </c>
      <c r="K29" s="77">
        <v>-0.28791562864377607</v>
      </c>
      <c r="L29" s="96">
        <v>932.86858000000029</v>
      </c>
      <c r="M29" s="76">
        <v>1123.40398</v>
      </c>
      <c r="N29" s="76">
        <v>779.57831999999996</v>
      </c>
      <c r="O29" s="76">
        <v>706.58343000000025</v>
      </c>
      <c r="P29" s="76">
        <v>450</v>
      </c>
      <c r="Q29" s="76">
        <v>479.17899999999997</v>
      </c>
      <c r="R29" s="76">
        <v>29.178999999999974</v>
      </c>
      <c r="S29" s="77">
        <v>-0.32183663010608698</v>
      </c>
      <c r="T29" s="42"/>
      <c r="U29" s="97"/>
      <c r="V29" s="60"/>
    </row>
    <row r="30" spans="2:22" s="44" customFormat="1" ht="14">
      <c r="B30" s="98" t="s">
        <v>101</v>
      </c>
      <c r="C30" s="99" t="s">
        <v>102</v>
      </c>
      <c r="D30" s="100">
        <v>0</v>
      </c>
      <c r="E30" s="100">
        <v>0</v>
      </c>
      <c r="F30" s="100">
        <v>0</v>
      </c>
      <c r="G30" s="100">
        <v>0</v>
      </c>
      <c r="H30" s="100">
        <v>0</v>
      </c>
      <c r="I30" s="100">
        <v>0</v>
      </c>
      <c r="J30" s="100">
        <v>0</v>
      </c>
      <c r="K30" s="80">
        <v>0</v>
      </c>
      <c r="L30" s="101">
        <v>0</v>
      </c>
      <c r="M30" s="80">
        <v>0</v>
      </c>
      <c r="N30" s="80">
        <v>0</v>
      </c>
      <c r="O30" s="80">
        <v>0</v>
      </c>
      <c r="P30" s="100">
        <v>0</v>
      </c>
      <c r="Q30" s="80">
        <v>0</v>
      </c>
      <c r="R30" s="80">
        <v>0</v>
      </c>
      <c r="S30" s="80">
        <v>0</v>
      </c>
      <c r="T30" s="42"/>
      <c r="U30" s="59"/>
      <c r="V30" s="60"/>
    </row>
    <row r="31" spans="2:22" s="73" customFormat="1" ht="14">
      <c r="B31" s="102" t="s">
        <v>103</v>
      </c>
      <c r="C31" s="103" t="s">
        <v>104</v>
      </c>
      <c r="D31" s="104">
        <v>1978.8343921810992</v>
      </c>
      <c r="E31" s="105">
        <v>1952.8353693856009</v>
      </c>
      <c r="F31" s="105">
        <v>2760.2616870718243</v>
      </c>
      <c r="G31" s="105">
        <v>1980.1996468441912</v>
      </c>
      <c r="H31" s="105">
        <v>1918.7277475371561</v>
      </c>
      <c r="I31" s="105">
        <v>1513.8</v>
      </c>
      <c r="J31" s="105">
        <v>-404.92774753715616</v>
      </c>
      <c r="K31" s="106">
        <v>-0.23553162813026657</v>
      </c>
      <c r="L31" s="104">
        <v>1146.418019772776</v>
      </c>
      <c r="M31" s="105">
        <v>1268.4514412265321</v>
      </c>
      <c r="N31" s="105">
        <v>1162.8594496006885</v>
      </c>
      <c r="O31" s="105">
        <v>1278.9162314111616</v>
      </c>
      <c r="P31" s="105">
        <v>1266.2846721560998</v>
      </c>
      <c r="Q31" s="105">
        <v>1336.6</v>
      </c>
      <c r="R31" s="105">
        <v>70.31532784390015</v>
      </c>
      <c r="S31" s="106">
        <v>4.5103633195107573E-2</v>
      </c>
      <c r="T31" s="90"/>
      <c r="U31" s="72"/>
      <c r="V31" s="60"/>
    </row>
    <row r="32" spans="2:22" s="44" customFormat="1" ht="14">
      <c r="B32" s="61" t="s">
        <v>105</v>
      </c>
      <c r="C32" s="62" t="s">
        <v>106</v>
      </c>
      <c r="D32" s="55">
        <v>1510</v>
      </c>
      <c r="E32" s="55">
        <v>1500</v>
      </c>
      <c r="F32" s="55">
        <v>1500</v>
      </c>
      <c r="G32" s="55">
        <v>1550</v>
      </c>
      <c r="H32" s="55">
        <v>1500</v>
      </c>
      <c r="I32" s="55">
        <v>1500</v>
      </c>
      <c r="J32" s="55">
        <v>0</v>
      </c>
      <c r="K32" s="56">
        <v>-3.2258064516129031E-2</v>
      </c>
      <c r="L32" s="55">
        <v>796</v>
      </c>
      <c r="M32" s="55">
        <v>800</v>
      </c>
      <c r="N32" s="55">
        <v>800</v>
      </c>
      <c r="O32" s="55">
        <v>800</v>
      </c>
      <c r="P32" s="55">
        <v>800</v>
      </c>
      <c r="Q32" s="55">
        <v>800</v>
      </c>
      <c r="R32" s="55">
        <v>0</v>
      </c>
      <c r="S32" s="55">
        <v>0</v>
      </c>
      <c r="T32" s="42"/>
      <c r="U32" s="59"/>
      <c r="V32" s="60"/>
    </row>
    <row r="33" spans="2:22" s="44" customFormat="1" ht="14">
      <c r="B33" s="107" t="s">
        <v>107</v>
      </c>
      <c r="C33" s="108" t="s">
        <v>108</v>
      </c>
      <c r="D33" s="109">
        <v>468.83439218109925</v>
      </c>
      <c r="E33" s="109">
        <v>452.83536938560087</v>
      </c>
      <c r="F33" s="109">
        <v>1260.2616870718243</v>
      </c>
      <c r="G33" s="109">
        <v>430.19964684419119</v>
      </c>
      <c r="H33" s="109">
        <v>418.72774753715612</v>
      </c>
      <c r="I33" s="109">
        <v>13.799999999999955</v>
      </c>
      <c r="J33" s="109">
        <v>-404.92774753715616</v>
      </c>
      <c r="K33" s="110">
        <v>-0.9679218704589081</v>
      </c>
      <c r="L33" s="109">
        <v>350.41801977277606</v>
      </c>
      <c r="M33" s="109">
        <v>468.4514412265321</v>
      </c>
      <c r="N33" s="109">
        <v>362.85944960068855</v>
      </c>
      <c r="O33" s="109">
        <v>478.91623141116156</v>
      </c>
      <c r="P33" s="109">
        <v>466.28467215609976</v>
      </c>
      <c r="Q33" s="109">
        <v>536.59999999999991</v>
      </c>
      <c r="R33" s="109">
        <v>70.31532784390015</v>
      </c>
      <c r="S33" s="110">
        <v>0.12044646809916824</v>
      </c>
      <c r="T33" s="42"/>
      <c r="U33" s="59"/>
      <c r="V33" s="60"/>
    </row>
    <row r="34" spans="2:22" s="116" customFormat="1" ht="14">
      <c r="B34" s="111" t="s">
        <v>109</v>
      </c>
      <c r="C34" s="112" t="s">
        <v>110</v>
      </c>
      <c r="D34" s="113">
        <v>1021.5054121810988</v>
      </c>
      <c r="E34" s="113">
        <v>2038.3465193856011</v>
      </c>
      <c r="F34" s="113">
        <v>1518.1609570718242</v>
      </c>
      <c r="G34" s="113">
        <v>629.64932684419136</v>
      </c>
      <c r="H34" s="113">
        <v>578.72774753715566</v>
      </c>
      <c r="I34" s="113">
        <v>949.93337687110397</v>
      </c>
      <c r="J34" s="113">
        <v>371.20562933394831</v>
      </c>
      <c r="K34" s="114">
        <v>0.5086705192431149</v>
      </c>
      <c r="L34" s="113">
        <v>1283.2865997727758</v>
      </c>
      <c r="M34" s="113">
        <v>1591.8554212265321</v>
      </c>
      <c r="N34" s="113">
        <v>1142.4377696006886</v>
      </c>
      <c r="O34" s="113">
        <v>1185.4996614111617</v>
      </c>
      <c r="P34" s="113">
        <v>916.28467215609908</v>
      </c>
      <c r="Q34" s="113">
        <v>1015.779</v>
      </c>
      <c r="R34" s="113">
        <v>99.494327843900919</v>
      </c>
      <c r="S34" s="114">
        <v>-0.14316382107535519</v>
      </c>
      <c r="T34" s="90"/>
      <c r="U34" s="115"/>
      <c r="V34" s="60"/>
    </row>
    <row r="35" spans="2:22" s="116" customFormat="1" ht="14">
      <c r="B35" s="117" t="s">
        <v>111</v>
      </c>
      <c r="C35" s="93" t="s">
        <v>112</v>
      </c>
      <c r="D35" s="94"/>
      <c r="E35" s="94">
        <v>580.80892331264636</v>
      </c>
      <c r="F35" s="94">
        <v>407.63391590466608</v>
      </c>
      <c r="G35" s="94">
        <v>532.63415438670609</v>
      </c>
      <c r="H35" s="94"/>
      <c r="I35" s="94">
        <v>794.10837687110393</v>
      </c>
      <c r="J35" s="94"/>
      <c r="K35" s="95"/>
      <c r="L35" s="94"/>
      <c r="M35" s="94">
        <v>-98.491595073255212</v>
      </c>
      <c r="N35" s="94">
        <v>168.15198215651253</v>
      </c>
      <c r="O35" s="94">
        <v>-4.1545709506201547</v>
      </c>
      <c r="P35" s="94"/>
      <c r="Q35" s="94">
        <v>3.0034986732666766</v>
      </c>
      <c r="R35" s="94"/>
      <c r="S35" s="95"/>
      <c r="T35" s="90"/>
      <c r="U35" s="118"/>
      <c r="V35" s="60"/>
    </row>
    <row r="36" spans="2:22" s="116" customFormat="1" ht="14">
      <c r="B36" s="119"/>
      <c r="C36" s="120"/>
      <c r="D36" s="121"/>
      <c r="E36" s="121"/>
      <c r="F36" s="121"/>
      <c r="G36" s="121"/>
      <c r="H36" s="121"/>
      <c r="I36" s="121"/>
      <c r="J36" s="121"/>
      <c r="K36" s="121"/>
      <c r="L36" s="121"/>
      <c r="M36" s="121"/>
      <c r="N36" s="121"/>
      <c r="O36" s="121"/>
      <c r="P36" s="121"/>
      <c r="Q36" s="121"/>
      <c r="R36" s="121"/>
      <c r="S36" s="121"/>
      <c r="T36" s="90"/>
      <c r="U36" s="118"/>
      <c r="V36" s="60"/>
    </row>
    <row r="37" spans="2:22" s="116" customFormat="1" ht="14.5" thickBot="1">
      <c r="B37" s="40"/>
      <c r="C37" s="41"/>
      <c r="D37" s="288" t="s">
        <v>41</v>
      </c>
      <c r="E37" s="289"/>
      <c r="F37" s="289"/>
      <c r="G37" s="289"/>
      <c r="H37" s="289"/>
      <c r="I37" s="289"/>
      <c r="J37" s="289"/>
      <c r="K37" s="290"/>
      <c r="L37" s="288" t="s">
        <v>44</v>
      </c>
      <c r="M37" s="289"/>
      <c r="N37" s="289"/>
      <c r="O37" s="289"/>
      <c r="P37" s="289"/>
      <c r="Q37" s="289"/>
      <c r="R37" s="289"/>
      <c r="S37" s="290"/>
      <c r="T37" s="90"/>
      <c r="U37" s="118"/>
      <c r="V37" s="60"/>
    </row>
    <row r="38" spans="2:22" s="116" customFormat="1" ht="15.75" customHeight="1" thickTop="1">
      <c r="B38" s="45"/>
      <c r="C38" s="46"/>
      <c r="D38" s="47" t="s">
        <v>18</v>
      </c>
      <c r="E38" s="47"/>
      <c r="F38" s="47"/>
      <c r="G38" s="47"/>
      <c r="H38" s="47"/>
      <c r="I38" s="47"/>
      <c r="J38" s="47" t="s">
        <v>63</v>
      </c>
      <c r="K38" s="47" t="s">
        <v>64</v>
      </c>
      <c r="L38" s="47" t="s">
        <v>18</v>
      </c>
      <c r="M38" s="47"/>
      <c r="N38" s="47"/>
      <c r="O38" s="47"/>
      <c r="P38" s="47"/>
      <c r="Q38" s="47"/>
      <c r="R38" s="47" t="s">
        <v>63</v>
      </c>
      <c r="S38" s="47" t="s">
        <v>64</v>
      </c>
      <c r="T38" s="90"/>
      <c r="U38" s="118"/>
      <c r="V38" s="60"/>
    </row>
    <row r="39" spans="2:22" s="116" customFormat="1" ht="15" customHeight="1">
      <c r="B39" s="45"/>
      <c r="C39" s="46"/>
      <c r="D39" s="47" t="s">
        <v>22</v>
      </c>
      <c r="E39" s="47" t="s">
        <v>20</v>
      </c>
      <c r="F39" s="47" t="s">
        <v>21</v>
      </c>
      <c r="G39" s="47" t="s">
        <v>22</v>
      </c>
      <c r="H39" s="47" t="s">
        <v>23</v>
      </c>
      <c r="I39" s="47" t="s">
        <v>23</v>
      </c>
      <c r="J39" s="47" t="s">
        <v>65</v>
      </c>
      <c r="K39" s="47" t="s">
        <v>65</v>
      </c>
      <c r="L39" s="47" t="s">
        <v>22</v>
      </c>
      <c r="M39" s="47" t="s">
        <v>20</v>
      </c>
      <c r="N39" s="47" t="s">
        <v>21</v>
      </c>
      <c r="O39" s="47" t="s">
        <v>22</v>
      </c>
      <c r="P39" s="47" t="s">
        <v>23</v>
      </c>
      <c r="Q39" s="47" t="s">
        <v>23</v>
      </c>
      <c r="R39" s="47" t="s">
        <v>65</v>
      </c>
      <c r="S39" s="47" t="s">
        <v>65</v>
      </c>
      <c r="T39" s="90"/>
      <c r="U39" s="118"/>
      <c r="V39" s="60"/>
    </row>
    <row r="40" spans="2:22" s="116" customFormat="1" ht="14">
      <c r="B40" s="48"/>
      <c r="C40" s="49"/>
      <c r="D40" s="47" t="s">
        <v>66</v>
      </c>
      <c r="E40" s="50" t="s">
        <v>67</v>
      </c>
      <c r="F40" s="50" t="s">
        <v>67</v>
      </c>
      <c r="G40" s="50" t="s">
        <v>67</v>
      </c>
      <c r="H40" s="51" t="s">
        <v>68</v>
      </c>
      <c r="I40" s="50" t="s">
        <v>69</v>
      </c>
      <c r="J40" s="50">
        <v>46143</v>
      </c>
      <c r="K40" s="47" t="s">
        <v>70</v>
      </c>
      <c r="L40" s="122" t="s">
        <v>66</v>
      </c>
      <c r="M40" s="123" t="s">
        <v>67</v>
      </c>
      <c r="N40" s="123" t="s">
        <v>67</v>
      </c>
      <c r="O40" s="123" t="s">
        <v>67</v>
      </c>
      <c r="P40" s="51" t="s">
        <v>68</v>
      </c>
      <c r="Q40" s="50" t="s">
        <v>69</v>
      </c>
      <c r="R40" s="50">
        <v>46143</v>
      </c>
      <c r="S40" s="122" t="s">
        <v>70</v>
      </c>
      <c r="T40" s="90"/>
      <c r="U40" s="118"/>
      <c r="V40" s="60"/>
    </row>
    <row r="41" spans="2:22" s="116" customFormat="1" ht="15" customHeight="1">
      <c r="B41" s="52" t="s">
        <v>71</v>
      </c>
      <c r="C41" s="53" t="s">
        <v>72</v>
      </c>
      <c r="D41" s="57">
        <v>205.25957126368644</v>
      </c>
      <c r="E41" s="57">
        <v>248.29501999999999</v>
      </c>
      <c r="F41" s="57">
        <v>145.13377873205917</v>
      </c>
      <c r="G41" s="57">
        <v>200.26300000000001</v>
      </c>
      <c r="H41" s="57">
        <v>196.43688030104872</v>
      </c>
      <c r="I41" s="57">
        <v>196.43688030104872</v>
      </c>
      <c r="J41" s="57">
        <v>0</v>
      </c>
      <c r="K41" s="58">
        <v>-1.9105474795400489E-2</v>
      </c>
      <c r="L41" s="57">
        <v>129.06758607288461</v>
      </c>
      <c r="M41" s="57">
        <v>156.92700000000002</v>
      </c>
      <c r="N41" s="57">
        <v>139.57710887084392</v>
      </c>
      <c r="O41" s="57">
        <v>95.191025800031909</v>
      </c>
      <c r="P41" s="57">
        <v>140.67844335043586</v>
      </c>
      <c r="Q41" s="57">
        <v>140.67844335043586</v>
      </c>
      <c r="R41" s="57">
        <v>0</v>
      </c>
      <c r="S41" s="58">
        <v>0.47785405365795208</v>
      </c>
      <c r="T41" s="90"/>
      <c r="U41" s="115"/>
      <c r="V41" s="60"/>
    </row>
    <row r="42" spans="2:22" s="44" customFormat="1" ht="14">
      <c r="B42" s="61" t="s">
        <v>73</v>
      </c>
      <c r="C42" s="62" t="s">
        <v>74</v>
      </c>
      <c r="D42" s="55">
        <v>0</v>
      </c>
      <c r="E42" s="55">
        <v>0</v>
      </c>
      <c r="F42" s="55">
        <v>0</v>
      </c>
      <c r="G42" s="55">
        <v>0</v>
      </c>
      <c r="H42" s="55">
        <v>0</v>
      </c>
      <c r="I42" s="55">
        <v>0</v>
      </c>
      <c r="J42" s="55">
        <v>0</v>
      </c>
      <c r="K42" s="124">
        <v>0</v>
      </c>
      <c r="L42" s="55">
        <v>995.33213063221285</v>
      </c>
      <c r="M42" s="55">
        <v>1007.09781097977</v>
      </c>
      <c r="N42" s="55">
        <v>829.98829973129739</v>
      </c>
      <c r="O42" s="55">
        <v>985.5104615789661</v>
      </c>
      <c r="P42" s="55">
        <v>963.02233752195696</v>
      </c>
      <c r="Q42" s="55">
        <v>963.02233752195696</v>
      </c>
      <c r="R42" s="55">
        <v>0</v>
      </c>
      <c r="S42" s="56">
        <v>-2.2818757317886917E-2</v>
      </c>
      <c r="T42" s="42"/>
      <c r="U42" s="115"/>
      <c r="V42" s="60"/>
    </row>
    <row r="43" spans="2:22" s="44" customFormat="1" ht="14">
      <c r="B43" s="61" t="s">
        <v>75</v>
      </c>
      <c r="C43" s="62" t="s">
        <v>76</v>
      </c>
      <c r="D43" s="55">
        <v>2586.2703680000004</v>
      </c>
      <c r="E43" s="55">
        <v>2122.88</v>
      </c>
      <c r="F43" s="55">
        <v>2641.97705</v>
      </c>
      <c r="G43" s="55">
        <v>3103.4217899999999</v>
      </c>
      <c r="H43" s="55">
        <v>2189.7717911354866</v>
      </c>
      <c r="I43" s="55">
        <v>2395.0880000000002</v>
      </c>
      <c r="J43" s="55">
        <v>205.31620886451356</v>
      </c>
      <c r="K43" s="56">
        <v>-0.22824283578933036</v>
      </c>
      <c r="L43" s="55">
        <v>16.802515999999997</v>
      </c>
      <c r="M43" s="55">
        <v>17.579999999999998</v>
      </c>
      <c r="N43" s="55">
        <v>15.49962</v>
      </c>
      <c r="O43" s="55">
        <v>13.769420000000004</v>
      </c>
      <c r="P43" s="55">
        <v>15</v>
      </c>
      <c r="Q43" s="55">
        <v>18.663</v>
      </c>
      <c r="R43" s="55">
        <v>3.6630000000000003</v>
      </c>
      <c r="S43" s="56">
        <v>0.35539478060804269</v>
      </c>
      <c r="T43" s="42"/>
      <c r="U43" s="115"/>
      <c r="V43" s="60"/>
    </row>
    <row r="44" spans="2:22" s="44" customFormat="1" ht="14">
      <c r="B44" s="125" t="s">
        <v>77</v>
      </c>
      <c r="C44" s="126" t="s">
        <v>78</v>
      </c>
      <c r="D44" s="127">
        <v>2791.5299392636871</v>
      </c>
      <c r="E44" s="127">
        <v>2371.1750200000001</v>
      </c>
      <c r="F44" s="127">
        <v>2787.110828732059</v>
      </c>
      <c r="G44" s="127">
        <v>3303.6847899999998</v>
      </c>
      <c r="H44" s="127">
        <v>2386.2086714365355</v>
      </c>
      <c r="I44" s="127">
        <v>2591.5248803010491</v>
      </c>
      <c r="J44" s="69">
        <v>205.31620886451356</v>
      </c>
      <c r="K44" s="128">
        <v>-0.21556533233878852</v>
      </c>
      <c r="L44" s="127">
        <v>1141.2022327050975</v>
      </c>
      <c r="M44" s="127">
        <v>1181.6048109797698</v>
      </c>
      <c r="N44" s="127">
        <v>985.06502860214141</v>
      </c>
      <c r="O44" s="127">
        <v>1094.4709073789982</v>
      </c>
      <c r="P44" s="127">
        <v>1118.7007808723929</v>
      </c>
      <c r="Q44" s="127">
        <v>1122.3637808723929</v>
      </c>
      <c r="R44" s="69">
        <v>3.6630000000000109</v>
      </c>
      <c r="S44" s="128">
        <v>2.5485258041432691E-2</v>
      </c>
      <c r="T44" s="42"/>
      <c r="U44" s="115"/>
      <c r="V44" s="60"/>
    </row>
    <row r="45" spans="2:22" s="44" customFormat="1" ht="14">
      <c r="B45" s="74" t="s">
        <v>79</v>
      </c>
      <c r="C45" s="75" t="s">
        <v>113</v>
      </c>
      <c r="D45" s="76">
        <v>929.92307999999991</v>
      </c>
      <c r="E45" s="76">
        <v>800.68097999999998</v>
      </c>
      <c r="F45" s="76">
        <v>921.57249999999999</v>
      </c>
      <c r="G45" s="76">
        <v>1057.3485000000001</v>
      </c>
      <c r="H45" s="76">
        <v>557.06391250000001</v>
      </c>
      <c r="I45" s="76">
        <v>522.31400000000008</v>
      </c>
      <c r="J45" s="76">
        <v>-34.749912499999937</v>
      </c>
      <c r="K45" s="77">
        <v>-0.50601528256766803</v>
      </c>
      <c r="L45" s="76">
        <v>503.24180000000007</v>
      </c>
      <c r="M45" s="76">
        <v>491.68000000000006</v>
      </c>
      <c r="N45" s="76">
        <v>500.86700000000002</v>
      </c>
      <c r="O45" s="76">
        <v>491.44899999999996</v>
      </c>
      <c r="P45" s="76">
        <v>528.364465</v>
      </c>
      <c r="Q45" s="76">
        <v>521.34799999999996</v>
      </c>
      <c r="R45" s="76">
        <v>-7.0164650000000393</v>
      </c>
      <c r="S45" s="77">
        <v>6.0838459331487099E-2</v>
      </c>
      <c r="T45" s="42"/>
      <c r="U45" s="115"/>
      <c r="V45" s="60"/>
    </row>
    <row r="46" spans="2:22" s="44" customFormat="1" ht="14">
      <c r="B46" s="78" t="s">
        <v>81</v>
      </c>
      <c r="C46" s="79" t="s">
        <v>82</v>
      </c>
      <c r="D46" s="80">
        <v>0</v>
      </c>
      <c r="E46" s="80">
        <v>0</v>
      </c>
      <c r="F46" s="80">
        <v>0</v>
      </c>
      <c r="G46" s="80">
        <v>0</v>
      </c>
      <c r="H46" s="80">
        <v>0</v>
      </c>
      <c r="I46" s="80">
        <v>0</v>
      </c>
      <c r="J46" s="80">
        <v>0</v>
      </c>
      <c r="K46" s="129">
        <v>0</v>
      </c>
      <c r="L46" s="80">
        <v>486.84179999999998</v>
      </c>
      <c r="M46" s="80">
        <v>473.68000000000006</v>
      </c>
      <c r="N46" s="80">
        <v>485.86700000000002</v>
      </c>
      <c r="O46" s="80">
        <v>478.44899999999996</v>
      </c>
      <c r="P46" s="80">
        <v>513.364465</v>
      </c>
      <c r="Q46" s="80">
        <v>506.34799999999996</v>
      </c>
      <c r="R46" s="80">
        <v>-7.0164650000000393</v>
      </c>
      <c r="S46" s="81">
        <v>5.8311335168429665E-2</v>
      </c>
      <c r="T46" s="42"/>
      <c r="U46" s="115"/>
      <c r="V46" s="60"/>
    </row>
    <row r="47" spans="2:22" s="44" customFormat="1" ht="14">
      <c r="B47" s="78" t="s">
        <v>84</v>
      </c>
      <c r="C47" s="83" t="s">
        <v>114</v>
      </c>
      <c r="D47" s="80">
        <v>1390.3627866545417</v>
      </c>
      <c r="E47" s="80">
        <v>1234.0924956040749</v>
      </c>
      <c r="F47" s="80">
        <v>1348.368654005847</v>
      </c>
      <c r="G47" s="80">
        <v>1661.7357836627871</v>
      </c>
      <c r="H47" s="80">
        <v>1465.1447589365355</v>
      </c>
      <c r="I47" s="80">
        <v>1545.404861872162</v>
      </c>
      <c r="J47" s="80">
        <v>80.260102935626492</v>
      </c>
      <c r="K47" s="81">
        <v>-7.0005666926308371E-2</v>
      </c>
      <c r="L47" s="80">
        <v>365.73159999999996</v>
      </c>
      <c r="M47" s="80">
        <v>350.27000000000004</v>
      </c>
      <c r="N47" s="80">
        <v>243.69399999999999</v>
      </c>
      <c r="O47" s="80">
        <v>364.88800000000003</v>
      </c>
      <c r="P47" s="80">
        <v>380.58598167368001</v>
      </c>
      <c r="Q47" s="80">
        <v>320.35599999999999</v>
      </c>
      <c r="R47" s="80">
        <v>-60.229981673680015</v>
      </c>
      <c r="S47" s="81">
        <v>-0.12204292824099459</v>
      </c>
      <c r="T47" s="42"/>
      <c r="U47" s="115"/>
      <c r="V47" s="60"/>
    </row>
    <row r="48" spans="2:22" s="44" customFormat="1" ht="14">
      <c r="B48" s="78" t="s">
        <v>86</v>
      </c>
      <c r="C48" s="79" t="s">
        <v>82</v>
      </c>
      <c r="D48" s="80">
        <v>0</v>
      </c>
      <c r="E48" s="80">
        <v>0</v>
      </c>
      <c r="F48" s="80">
        <v>0</v>
      </c>
      <c r="G48" s="80">
        <v>0</v>
      </c>
      <c r="H48" s="80">
        <v>0</v>
      </c>
      <c r="I48" s="80">
        <v>0</v>
      </c>
      <c r="J48" s="80">
        <v>0</v>
      </c>
      <c r="K48" s="129">
        <v>0</v>
      </c>
      <c r="L48" s="80">
        <v>365.73159999999996</v>
      </c>
      <c r="M48" s="80">
        <v>350.27000000000004</v>
      </c>
      <c r="N48" s="80">
        <v>243.69399999999999</v>
      </c>
      <c r="O48" s="80">
        <v>364.88800000000003</v>
      </c>
      <c r="P48" s="80">
        <v>380.58598167368001</v>
      </c>
      <c r="Q48" s="80">
        <v>320.35599999999999</v>
      </c>
      <c r="R48" s="80">
        <v>-60.229981673680015</v>
      </c>
      <c r="S48" s="81">
        <v>-0.12204292824099459</v>
      </c>
      <c r="T48" s="42"/>
      <c r="U48" s="115"/>
      <c r="V48" s="60"/>
    </row>
    <row r="49" spans="2:22" s="44" customFormat="1" ht="14">
      <c r="B49" s="78" t="s">
        <v>91</v>
      </c>
      <c r="C49" s="79" t="s">
        <v>115</v>
      </c>
      <c r="D49" s="80">
        <v>0</v>
      </c>
      <c r="E49" s="80">
        <v>0</v>
      </c>
      <c r="F49" s="80">
        <v>0</v>
      </c>
      <c r="G49" s="80">
        <v>0</v>
      </c>
      <c r="H49" s="80">
        <v>0</v>
      </c>
      <c r="I49" s="80">
        <v>0</v>
      </c>
      <c r="J49" s="80">
        <v>0</v>
      </c>
      <c r="K49" s="129">
        <v>0</v>
      </c>
      <c r="L49" s="80">
        <v>25.6</v>
      </c>
      <c r="M49" s="80">
        <v>23</v>
      </c>
      <c r="N49" s="80">
        <v>25</v>
      </c>
      <c r="O49" s="80">
        <v>28</v>
      </c>
      <c r="P49" s="80">
        <v>28</v>
      </c>
      <c r="Q49" s="80">
        <v>28</v>
      </c>
      <c r="R49" s="80">
        <v>0</v>
      </c>
      <c r="S49" s="80">
        <v>0</v>
      </c>
      <c r="T49" s="42"/>
      <c r="U49" s="115"/>
      <c r="V49" s="60"/>
    </row>
    <row r="50" spans="2:22" s="44" customFormat="1" ht="14">
      <c r="B50" s="78" t="s">
        <v>93</v>
      </c>
      <c r="C50" s="79" t="s">
        <v>116</v>
      </c>
      <c r="D50" s="80">
        <v>4</v>
      </c>
      <c r="E50" s="80">
        <v>4</v>
      </c>
      <c r="F50" s="80">
        <v>4</v>
      </c>
      <c r="G50" s="80">
        <v>4</v>
      </c>
      <c r="H50" s="80">
        <v>4</v>
      </c>
      <c r="I50" s="80">
        <v>4</v>
      </c>
      <c r="J50" s="80">
        <v>0</v>
      </c>
      <c r="K50" s="80">
        <v>0</v>
      </c>
      <c r="L50" s="80">
        <v>5</v>
      </c>
      <c r="M50" s="80">
        <v>5</v>
      </c>
      <c r="N50" s="80">
        <v>4</v>
      </c>
      <c r="O50" s="80">
        <v>5</v>
      </c>
      <c r="P50" s="80">
        <v>5</v>
      </c>
      <c r="Q50" s="80">
        <v>5</v>
      </c>
      <c r="R50" s="80">
        <v>0</v>
      </c>
      <c r="S50" s="80">
        <v>0</v>
      </c>
      <c r="T50" s="42"/>
      <c r="U50" s="115"/>
      <c r="V50" s="60"/>
    </row>
    <row r="51" spans="2:22" s="44" customFormat="1" ht="14">
      <c r="B51" s="86" t="s">
        <v>95</v>
      </c>
      <c r="C51" s="87" t="s">
        <v>96</v>
      </c>
      <c r="D51" s="88">
        <v>2324.2858666545417</v>
      </c>
      <c r="E51" s="88">
        <v>2038.773475604075</v>
      </c>
      <c r="F51" s="88">
        <v>2273.9411540058472</v>
      </c>
      <c r="G51" s="88">
        <v>2723.0842836627871</v>
      </c>
      <c r="H51" s="88">
        <v>2026.2086714365355</v>
      </c>
      <c r="I51" s="88">
        <v>2071.7188618721621</v>
      </c>
      <c r="J51" s="130">
        <v>45.510190435626555</v>
      </c>
      <c r="K51" s="89">
        <v>-0.23920134448225064</v>
      </c>
      <c r="L51" s="88">
        <v>899.57340000000011</v>
      </c>
      <c r="M51" s="88">
        <v>869.95</v>
      </c>
      <c r="N51" s="88">
        <v>773.56100000000004</v>
      </c>
      <c r="O51" s="88">
        <v>889.33699999999999</v>
      </c>
      <c r="P51" s="88">
        <v>941.95044667368006</v>
      </c>
      <c r="Q51" s="88">
        <v>874.70399999999995</v>
      </c>
      <c r="R51" s="130">
        <v>-67.246446673680111</v>
      </c>
      <c r="S51" s="89">
        <v>-1.6453830212843992E-2</v>
      </c>
      <c r="T51" s="42"/>
      <c r="U51" s="115"/>
      <c r="V51" s="60"/>
    </row>
    <row r="52" spans="2:22" s="44" customFormat="1" ht="14">
      <c r="B52" s="92" t="s">
        <v>97</v>
      </c>
      <c r="C52" s="93" t="s">
        <v>98</v>
      </c>
      <c r="D52" s="94">
        <v>467.24407260914541</v>
      </c>
      <c r="E52" s="94">
        <v>332.40154439592516</v>
      </c>
      <c r="F52" s="94">
        <v>513.16967472621172</v>
      </c>
      <c r="G52" s="94">
        <v>580.60050633721266</v>
      </c>
      <c r="H52" s="94">
        <v>360</v>
      </c>
      <c r="I52" s="94">
        <v>519.806018428887</v>
      </c>
      <c r="J52" s="94">
        <v>159.806018428887</v>
      </c>
      <c r="K52" s="95">
        <v>-0.10470967084037684</v>
      </c>
      <c r="L52" s="94">
        <v>241.62883270509735</v>
      </c>
      <c r="M52" s="94">
        <v>311.65481097976976</v>
      </c>
      <c r="N52" s="94">
        <v>211.50402860214137</v>
      </c>
      <c r="O52" s="94">
        <v>205.13390737899817</v>
      </c>
      <c r="P52" s="94">
        <v>176.75033419871284</v>
      </c>
      <c r="Q52" s="94">
        <v>247.65978087239296</v>
      </c>
      <c r="R52" s="94">
        <v>70.909446673680122</v>
      </c>
      <c r="S52" s="95">
        <v>0.20730787043814008</v>
      </c>
      <c r="T52" s="42"/>
      <c r="U52" s="115"/>
      <c r="V52" s="60"/>
    </row>
    <row r="53" spans="2:22" s="44" customFormat="1" ht="14">
      <c r="B53" s="74" t="s">
        <v>99</v>
      </c>
      <c r="C53" s="75" t="s">
        <v>117</v>
      </c>
      <c r="D53" s="80">
        <v>150.39811199999997</v>
      </c>
      <c r="E53" s="80">
        <v>131.16720999999998</v>
      </c>
      <c r="F53" s="80">
        <v>167.08829</v>
      </c>
      <c r="G53" s="80">
        <v>181.3056599999999</v>
      </c>
      <c r="H53" s="80">
        <v>190</v>
      </c>
      <c r="I53" s="80">
        <v>199.83600000000001</v>
      </c>
      <c r="J53" s="80">
        <v>9.8360000000000127</v>
      </c>
      <c r="K53" s="81">
        <v>0.10220497253091888</v>
      </c>
      <c r="L53" s="80">
        <v>103.123542</v>
      </c>
      <c r="M53" s="80">
        <v>171.94525999999999</v>
      </c>
      <c r="N53" s="80">
        <v>116.37592999999998</v>
      </c>
      <c r="O53" s="80">
        <v>63.15085999999998</v>
      </c>
      <c r="P53" s="80">
        <v>90</v>
      </c>
      <c r="Q53" s="80">
        <v>93.3</v>
      </c>
      <c r="R53" s="80">
        <v>3.2999999999999972</v>
      </c>
      <c r="S53" s="81">
        <v>0.47741455935833693</v>
      </c>
      <c r="T53" s="42"/>
      <c r="U53" s="115"/>
      <c r="V53" s="60"/>
    </row>
    <row r="54" spans="2:22" s="44" customFormat="1" ht="14">
      <c r="B54" s="86" t="s">
        <v>101</v>
      </c>
      <c r="C54" s="131" t="s">
        <v>118</v>
      </c>
      <c r="D54" s="88">
        <v>200.14126532389622</v>
      </c>
      <c r="E54" s="88">
        <v>145.13377873205917</v>
      </c>
      <c r="F54" s="88">
        <v>200.26300000000001</v>
      </c>
      <c r="G54" s="88">
        <v>196.43688030104872</v>
      </c>
      <c r="H54" s="88">
        <v>170</v>
      </c>
      <c r="I54" s="88">
        <v>197.89999999999998</v>
      </c>
      <c r="J54" s="130">
        <v>27.899999999999977</v>
      </c>
      <c r="K54" s="89">
        <v>7.4482943157565974E-3</v>
      </c>
      <c r="L54" s="88">
        <v>135.90607474297178</v>
      </c>
      <c r="M54" s="88">
        <v>139.57710887084389</v>
      </c>
      <c r="N54" s="88">
        <v>95.191025800031909</v>
      </c>
      <c r="O54" s="88">
        <v>140.67844335043586</v>
      </c>
      <c r="P54" s="88">
        <v>86.750334198712835</v>
      </c>
      <c r="Q54" s="88">
        <v>154.50000000000003</v>
      </c>
      <c r="R54" s="130">
        <v>67.749665801287193</v>
      </c>
      <c r="S54" s="89">
        <v>9.8249286247318643E-2</v>
      </c>
      <c r="T54" s="42"/>
      <c r="U54" s="115"/>
      <c r="V54" s="60"/>
    </row>
    <row r="55" spans="2:22" s="44" customFormat="1" ht="14">
      <c r="B55" s="117" t="s">
        <v>103</v>
      </c>
      <c r="C55" s="93" t="s">
        <v>119</v>
      </c>
      <c r="D55" s="94"/>
      <c r="E55" s="94">
        <v>56.100555663866004</v>
      </c>
      <c r="F55" s="94">
        <v>145.81838472621169</v>
      </c>
      <c r="G55" s="94">
        <v>202.85796603616407</v>
      </c>
      <c r="H55" s="94"/>
      <c r="I55" s="94">
        <v>122.07001842888701</v>
      </c>
      <c r="J55" s="105"/>
      <c r="K55" s="95"/>
      <c r="L55" s="94"/>
      <c r="M55" s="94"/>
      <c r="N55" s="94"/>
      <c r="O55" s="94">
        <v>1.3046040285623519</v>
      </c>
      <c r="P55" s="94"/>
      <c r="Q55" s="94"/>
      <c r="R55" s="105"/>
      <c r="S55" s="95"/>
      <c r="T55" s="42"/>
      <c r="U55" s="115"/>
      <c r="V55" s="60"/>
    </row>
    <row r="56" spans="2:22" s="44" customFormat="1" ht="5.15" customHeight="1">
      <c r="B56" s="119"/>
      <c r="C56" s="132"/>
      <c r="D56" s="133"/>
      <c r="E56" s="134"/>
      <c r="F56" s="134"/>
      <c r="G56" s="134"/>
      <c r="H56" s="134"/>
      <c r="I56" s="134"/>
      <c r="J56" s="134"/>
      <c r="K56" s="135"/>
      <c r="L56" s="136"/>
      <c r="M56" s="137"/>
      <c r="N56" s="137"/>
      <c r="O56" s="137"/>
      <c r="P56" s="137"/>
      <c r="Q56" s="137"/>
      <c r="R56" s="137"/>
      <c r="S56" s="138"/>
      <c r="T56" s="42"/>
      <c r="U56" s="59"/>
      <c r="V56" s="60"/>
    </row>
    <row r="57" spans="2:22" s="44" customFormat="1" ht="5.15" customHeight="1">
      <c r="B57" s="139"/>
      <c r="C57" s="140"/>
      <c r="D57" s="141"/>
      <c r="E57" s="142"/>
      <c r="F57" s="142"/>
      <c r="G57" s="142"/>
      <c r="H57" s="142"/>
      <c r="I57" s="142"/>
      <c r="J57" s="142"/>
      <c r="K57" s="143"/>
      <c r="L57" s="141"/>
      <c r="M57" s="142"/>
      <c r="N57" s="142"/>
      <c r="O57" s="142"/>
      <c r="P57" s="142"/>
      <c r="Q57" s="142"/>
      <c r="R57" s="142"/>
      <c r="S57" s="143"/>
      <c r="T57" s="42"/>
      <c r="U57" s="59"/>
      <c r="V57" s="60"/>
    </row>
    <row r="58" spans="2:22" s="44" customFormat="1" ht="14">
      <c r="B58" s="144" t="s">
        <v>120</v>
      </c>
      <c r="C58" s="145"/>
      <c r="D58" s="121"/>
      <c r="E58" s="121"/>
      <c r="F58" s="146"/>
      <c r="G58" s="146"/>
      <c r="H58" s="146"/>
      <c r="I58" s="146"/>
      <c r="J58" s="146"/>
      <c r="K58" s="146"/>
      <c r="L58" s="146"/>
      <c r="M58" s="146"/>
      <c r="N58" s="146"/>
      <c r="O58" s="71"/>
      <c r="P58" s="71"/>
      <c r="Q58" s="71"/>
      <c r="R58" s="71"/>
      <c r="S58" s="146"/>
      <c r="T58" s="42"/>
      <c r="U58" s="59"/>
      <c r="V58" s="60"/>
    </row>
    <row r="59" spans="2:22" s="44" customFormat="1" ht="14">
      <c r="B59" s="144" t="s">
        <v>121</v>
      </c>
      <c r="C59" s="145"/>
      <c r="D59" s="147"/>
      <c r="E59" s="146"/>
      <c r="F59" s="146"/>
      <c r="G59" s="146"/>
      <c r="H59" s="146"/>
      <c r="I59" s="146"/>
      <c r="J59" s="146"/>
      <c r="K59" s="146"/>
      <c r="L59" s="146"/>
      <c r="M59" s="146"/>
      <c r="N59" s="146"/>
      <c r="O59" s="71"/>
      <c r="P59" s="71"/>
      <c r="Q59" s="71"/>
      <c r="R59" s="71"/>
      <c r="S59" s="146"/>
      <c r="T59" s="42"/>
      <c r="U59" s="59"/>
    </row>
    <row r="60" spans="2:22" s="44" customFormat="1" ht="14">
      <c r="B60" s="22" t="s">
        <v>122</v>
      </c>
      <c r="C60" s="145"/>
      <c r="D60" s="147"/>
      <c r="E60" s="146"/>
      <c r="F60" s="146"/>
      <c r="G60" s="146"/>
      <c r="H60" s="146"/>
      <c r="I60" s="146"/>
      <c r="J60" s="146"/>
      <c r="K60" s="146"/>
      <c r="L60" s="146"/>
      <c r="M60" s="146"/>
      <c r="N60" s="146"/>
      <c r="O60" s="71"/>
      <c r="P60" s="71"/>
      <c r="Q60" s="71"/>
      <c r="R60" s="71"/>
      <c r="S60" s="146"/>
      <c r="T60" s="42"/>
      <c r="U60" s="59"/>
    </row>
    <row r="61" spans="2:22" s="44" customFormat="1" ht="14">
      <c r="B61" s="22" t="s">
        <v>123</v>
      </c>
      <c r="C61" s="22"/>
      <c r="D61" s="147"/>
      <c r="E61" s="146"/>
      <c r="F61" s="146"/>
      <c r="G61" s="146"/>
      <c r="H61" s="146"/>
      <c r="I61" s="146"/>
      <c r="J61" s="146"/>
      <c r="K61" s="146"/>
      <c r="L61" s="146"/>
      <c r="M61" s="146"/>
      <c r="N61" s="146"/>
      <c r="O61" s="71"/>
      <c r="P61" s="71"/>
      <c r="Q61" s="71"/>
      <c r="R61" s="71"/>
      <c r="S61" s="146"/>
      <c r="T61" s="42"/>
      <c r="U61" s="59"/>
    </row>
    <row r="62" spans="2:22" s="44" customFormat="1" ht="14">
      <c r="B62" s="22" t="s">
        <v>124</v>
      </c>
      <c r="C62" s="22"/>
      <c r="D62" s="147"/>
      <c r="E62" s="146"/>
      <c r="F62" s="146"/>
      <c r="G62" s="146"/>
      <c r="H62" s="146"/>
      <c r="I62" s="146"/>
      <c r="J62" s="146"/>
      <c r="K62" s="146"/>
      <c r="L62" s="146"/>
      <c r="M62" s="146"/>
      <c r="N62" s="146"/>
      <c r="O62" s="71"/>
      <c r="P62" s="71"/>
      <c r="Q62" s="71"/>
      <c r="R62" s="71"/>
      <c r="S62" s="146"/>
      <c r="T62" s="42"/>
      <c r="U62" s="59"/>
    </row>
    <row r="63" spans="2:22" s="44" customFormat="1" ht="14">
      <c r="B63" s="22" t="s">
        <v>125</v>
      </c>
      <c r="C63" s="22"/>
      <c r="D63" s="147"/>
      <c r="E63" s="146"/>
      <c r="F63" s="146"/>
      <c r="G63" s="146"/>
      <c r="H63" s="146"/>
      <c r="I63" s="146"/>
      <c r="J63" s="146"/>
      <c r="K63" s="146"/>
      <c r="L63" s="146"/>
      <c r="M63" s="146"/>
      <c r="N63" s="146"/>
      <c r="O63" s="71"/>
      <c r="P63" s="71"/>
      <c r="Q63" s="71"/>
      <c r="R63" s="71"/>
      <c r="S63" s="146"/>
      <c r="T63" s="42"/>
      <c r="U63" s="59"/>
    </row>
    <row r="64" spans="2:22" s="44" customFormat="1" ht="14">
      <c r="B64" s="22" t="s">
        <v>126</v>
      </c>
      <c r="C64" s="22"/>
      <c r="D64" s="147"/>
      <c r="E64" s="146"/>
      <c r="F64" s="146"/>
      <c r="G64" s="146"/>
      <c r="H64" s="146"/>
      <c r="I64" s="146"/>
      <c r="J64" s="146"/>
      <c r="K64" s="146"/>
      <c r="L64" s="146"/>
      <c r="M64" s="146"/>
      <c r="N64" s="146"/>
      <c r="O64" s="71"/>
      <c r="P64" s="71"/>
      <c r="Q64" s="71"/>
      <c r="R64" s="71"/>
      <c r="S64" s="146"/>
      <c r="T64" s="42"/>
      <c r="U64" s="59"/>
    </row>
    <row r="65" spans="2:21" s="44" customFormat="1" ht="14">
      <c r="B65" s="22" t="s">
        <v>127</v>
      </c>
      <c r="C65" s="22"/>
      <c r="D65" s="147"/>
      <c r="E65" s="146"/>
      <c r="F65" s="146"/>
      <c r="G65" s="146"/>
      <c r="H65" s="146"/>
      <c r="I65" s="146"/>
      <c r="J65" s="146"/>
      <c r="K65" s="146"/>
      <c r="L65" s="146"/>
      <c r="M65" s="146"/>
      <c r="N65" s="146"/>
      <c r="O65" s="71"/>
      <c r="P65" s="71"/>
      <c r="Q65" s="71"/>
      <c r="R65" s="71"/>
      <c r="S65" s="146"/>
      <c r="T65" s="42"/>
      <c r="U65" s="59"/>
    </row>
    <row r="66" spans="2:21" s="44" customFormat="1" ht="14">
      <c r="B66" s="22" t="s">
        <v>128</v>
      </c>
      <c r="C66" s="22"/>
      <c r="D66" s="147"/>
      <c r="E66" s="146"/>
      <c r="F66" s="146"/>
      <c r="G66" s="146"/>
      <c r="H66" s="146"/>
      <c r="I66" s="146"/>
      <c r="J66" s="146"/>
      <c r="K66" s="146"/>
      <c r="L66" s="146"/>
      <c r="M66" s="146"/>
      <c r="N66" s="146"/>
      <c r="O66" s="71"/>
      <c r="P66" s="71"/>
      <c r="Q66" s="71"/>
      <c r="R66" s="71"/>
      <c r="S66" s="146"/>
      <c r="T66" s="42"/>
      <c r="U66" s="59"/>
    </row>
    <row r="67" spans="2:21" s="44" customFormat="1" ht="14">
      <c r="B67" s="22"/>
      <c r="C67" s="22"/>
      <c r="D67" s="147"/>
      <c r="E67" s="146"/>
      <c r="F67" s="146"/>
      <c r="G67" s="146"/>
      <c r="H67" s="146"/>
      <c r="I67" s="146"/>
      <c r="J67" s="146"/>
      <c r="K67" s="146"/>
      <c r="L67" s="146"/>
      <c r="M67" s="146"/>
      <c r="N67" s="146"/>
      <c r="O67" s="71"/>
      <c r="P67" s="71"/>
      <c r="Q67" s="71"/>
      <c r="R67" s="71"/>
      <c r="S67" s="148" t="s">
        <v>129</v>
      </c>
      <c r="T67" s="42"/>
      <c r="U67" s="59"/>
    </row>
    <row r="68" spans="2:21" s="44" customFormat="1" ht="14">
      <c r="B68" s="145"/>
      <c r="C68" s="145"/>
      <c r="D68" s="147"/>
      <c r="E68" s="146"/>
      <c r="F68" s="146"/>
      <c r="G68" s="146"/>
      <c r="H68" s="146"/>
      <c r="I68" s="146"/>
      <c r="J68" s="146"/>
      <c r="K68" s="146"/>
      <c r="L68" s="146"/>
      <c r="M68" s="146"/>
      <c r="N68" s="146"/>
      <c r="O68" s="71"/>
      <c r="P68" s="71"/>
      <c r="Q68" s="71"/>
      <c r="R68" s="71"/>
      <c r="S68" s="146"/>
      <c r="T68" s="42"/>
      <c r="U68" s="59"/>
    </row>
    <row r="69" spans="2:21" s="44" customFormat="1" ht="14">
      <c r="B69" s="145"/>
      <c r="C69" s="145"/>
      <c r="D69" s="147"/>
      <c r="E69" s="146"/>
      <c r="F69" s="146"/>
      <c r="G69" s="146"/>
      <c r="H69" s="146"/>
      <c r="I69" s="146"/>
      <c r="J69" s="146"/>
      <c r="K69" s="146"/>
      <c r="L69" s="146"/>
      <c r="M69" s="146"/>
      <c r="N69" s="146"/>
      <c r="O69" s="71"/>
      <c r="P69" s="71"/>
      <c r="Q69" s="71"/>
      <c r="R69" s="71"/>
      <c r="S69" s="146"/>
      <c r="T69" s="42"/>
      <c r="U69" s="59"/>
    </row>
    <row r="70" spans="2:21" s="44" customFormat="1" ht="14.5" thickBot="1">
      <c r="B70" s="149"/>
      <c r="C70" s="150"/>
      <c r="D70" s="285" t="s">
        <v>130</v>
      </c>
      <c r="E70" s="285"/>
      <c r="F70" s="285"/>
      <c r="G70" s="285"/>
      <c r="H70" s="285"/>
      <c r="I70" s="285"/>
      <c r="J70" s="285"/>
      <c r="K70" s="285"/>
      <c r="L70" s="42"/>
      <c r="M70" s="42"/>
      <c r="N70" s="42"/>
      <c r="O70" s="42"/>
      <c r="P70" s="42"/>
      <c r="Q70" s="42"/>
      <c r="R70" s="42"/>
      <c r="S70" s="42"/>
      <c r="T70" s="42"/>
      <c r="U70" s="43"/>
    </row>
    <row r="71" spans="2:21" s="44" customFormat="1" ht="15.75" customHeight="1" thickTop="1">
      <c r="B71" s="151"/>
      <c r="C71" s="152"/>
      <c r="D71" s="47" t="s">
        <v>18</v>
      </c>
      <c r="E71" s="47"/>
      <c r="F71" s="47"/>
      <c r="G71" s="47"/>
      <c r="H71" s="47"/>
      <c r="I71" s="47"/>
      <c r="J71" s="47" t="s">
        <v>63</v>
      </c>
      <c r="K71" s="47" t="s">
        <v>64</v>
      </c>
      <c r="L71" s="42"/>
      <c r="M71" s="42"/>
      <c r="N71" s="42"/>
      <c r="O71" s="42"/>
      <c r="P71" s="42"/>
      <c r="Q71" s="42"/>
      <c r="R71" s="42"/>
      <c r="S71" s="42"/>
      <c r="T71" s="42"/>
      <c r="U71" s="43"/>
    </row>
    <row r="72" spans="2:21" s="44" customFormat="1" ht="14">
      <c r="B72" s="151"/>
      <c r="C72" s="152"/>
      <c r="D72" s="47" t="s">
        <v>22</v>
      </c>
      <c r="E72" s="47" t="s">
        <v>20</v>
      </c>
      <c r="F72" s="47" t="s">
        <v>21</v>
      </c>
      <c r="G72" s="47" t="s">
        <v>22</v>
      </c>
      <c r="H72" s="47" t="s">
        <v>23</v>
      </c>
      <c r="I72" s="47" t="s">
        <v>23</v>
      </c>
      <c r="J72" s="47" t="s">
        <v>65</v>
      </c>
      <c r="K72" s="47" t="s">
        <v>65</v>
      </c>
      <c r="L72" s="42"/>
      <c r="M72" s="146"/>
      <c r="N72" s="146"/>
      <c r="O72" s="146"/>
      <c r="P72" s="146"/>
      <c r="Q72" s="146"/>
      <c r="R72" s="146"/>
      <c r="S72" s="146"/>
      <c r="T72" s="42"/>
      <c r="U72" s="43"/>
    </row>
    <row r="73" spans="2:21" s="44" customFormat="1" ht="14">
      <c r="B73" s="153"/>
      <c r="C73" s="154"/>
      <c r="D73" s="122" t="s">
        <v>66</v>
      </c>
      <c r="E73" s="123" t="s">
        <v>67</v>
      </c>
      <c r="F73" s="123" t="s">
        <v>67</v>
      </c>
      <c r="G73" s="123" t="s">
        <v>67</v>
      </c>
      <c r="H73" s="51" t="s">
        <v>68</v>
      </c>
      <c r="I73" s="50" t="s">
        <v>69</v>
      </c>
      <c r="J73" s="50">
        <v>46143</v>
      </c>
      <c r="K73" s="122" t="s">
        <v>70</v>
      </c>
      <c r="L73" s="42"/>
      <c r="M73" s="146"/>
      <c r="N73" s="146"/>
      <c r="O73" s="146"/>
      <c r="P73" s="146"/>
      <c r="Q73" s="146"/>
      <c r="R73" s="146"/>
      <c r="S73" s="146"/>
      <c r="T73" s="42"/>
      <c r="U73" s="43"/>
    </row>
    <row r="74" spans="2:21" s="44" customFormat="1" ht="14">
      <c r="B74" s="52" t="s">
        <v>71</v>
      </c>
      <c r="C74" s="155" t="s">
        <v>72</v>
      </c>
      <c r="D74" s="156">
        <v>7.692997999999994</v>
      </c>
      <c r="E74" s="156">
        <v>9.9680000000000142</v>
      </c>
      <c r="F74" s="156">
        <v>5.9190000000000076</v>
      </c>
      <c r="G74" s="156">
        <v>12.317989999999963</v>
      </c>
      <c r="H74" s="156">
        <v>8.4342770637444513</v>
      </c>
      <c r="I74" s="156">
        <v>8.4342770637444513</v>
      </c>
      <c r="J74" s="156">
        <v>0</v>
      </c>
      <c r="K74" s="58">
        <v>-0.31528787864379848</v>
      </c>
      <c r="L74" s="42"/>
      <c r="M74" s="157"/>
      <c r="N74" s="146"/>
      <c r="O74" s="146"/>
      <c r="P74" s="146"/>
      <c r="Q74" s="146"/>
      <c r="R74" s="146"/>
      <c r="S74" s="146"/>
      <c r="T74" s="42"/>
      <c r="U74" s="43"/>
    </row>
    <row r="75" spans="2:21" s="44" customFormat="1" ht="14">
      <c r="B75" s="61" t="s">
        <v>73</v>
      </c>
      <c r="C75" s="158" t="s">
        <v>74</v>
      </c>
      <c r="D75" s="64">
        <v>258.45625741274893</v>
      </c>
      <c r="E75" s="64">
        <v>330.31200000000001</v>
      </c>
      <c r="F75" s="64">
        <v>271</v>
      </c>
      <c r="G75" s="64">
        <v>225.70928706374451</v>
      </c>
      <c r="H75" s="64">
        <v>238.89576523019423</v>
      </c>
      <c r="I75" s="64">
        <v>238.89576523019423</v>
      </c>
      <c r="J75" s="64">
        <v>0</v>
      </c>
      <c r="K75" s="56">
        <v>5.842239961852172E-2</v>
      </c>
      <c r="L75" s="42"/>
      <c r="M75" s="159"/>
      <c r="N75" s="42"/>
      <c r="O75" s="42"/>
      <c r="P75" s="42"/>
      <c r="Q75" s="42"/>
      <c r="R75" s="42"/>
      <c r="S75" s="42"/>
      <c r="T75" s="42"/>
      <c r="U75" s="43"/>
    </row>
    <row r="76" spans="2:21" s="44" customFormat="1" ht="14">
      <c r="B76" s="61" t="s">
        <v>75</v>
      </c>
      <c r="C76" s="158" t="s">
        <v>76</v>
      </c>
      <c r="D76" s="64">
        <v>6.3082000000000011</v>
      </c>
      <c r="E76" s="64">
        <v>4.4119999999999999</v>
      </c>
      <c r="F76" s="64">
        <v>4.5970000000000004</v>
      </c>
      <c r="G76" s="64">
        <v>10.545</v>
      </c>
      <c r="H76" s="64">
        <v>7</v>
      </c>
      <c r="I76" s="64">
        <v>5.7309999999999999</v>
      </c>
      <c r="J76" s="64">
        <v>-1.2690000000000001</v>
      </c>
      <c r="K76" s="56">
        <v>-0.45651967757230916</v>
      </c>
      <c r="L76" s="42"/>
      <c r="M76" s="146"/>
      <c r="N76" s="42"/>
      <c r="O76" s="42"/>
      <c r="P76" s="42"/>
      <c r="Q76" s="42"/>
      <c r="R76" s="42"/>
      <c r="S76" s="42"/>
      <c r="T76" s="42"/>
      <c r="U76" s="43"/>
    </row>
    <row r="77" spans="2:21" s="44" customFormat="1" ht="14">
      <c r="B77" s="125" t="s">
        <v>77</v>
      </c>
      <c r="C77" s="126" t="s">
        <v>78</v>
      </c>
      <c r="D77" s="160">
        <v>272.45745541274891</v>
      </c>
      <c r="E77" s="160">
        <v>344.69200000000001</v>
      </c>
      <c r="F77" s="160">
        <v>281.51599999999996</v>
      </c>
      <c r="G77" s="160">
        <v>248.57227706374445</v>
      </c>
      <c r="H77" s="160">
        <v>254.33004229393867</v>
      </c>
      <c r="I77" s="160">
        <v>253.06104229393867</v>
      </c>
      <c r="J77" s="161">
        <v>-1.2690000000000055</v>
      </c>
      <c r="K77" s="110">
        <v>1.8058189284894024E-2</v>
      </c>
      <c r="L77" s="90"/>
      <c r="M77" s="146"/>
      <c r="N77" s="90"/>
      <c r="O77" s="162"/>
      <c r="P77" s="90"/>
      <c r="Q77" s="90"/>
      <c r="R77" s="90"/>
      <c r="S77" s="90"/>
      <c r="T77" s="42"/>
      <c r="U77" s="43"/>
    </row>
    <row r="78" spans="2:21" s="44" customFormat="1" ht="14">
      <c r="B78" s="78" t="s">
        <v>131</v>
      </c>
      <c r="C78" s="79" t="s">
        <v>132</v>
      </c>
      <c r="D78" s="82">
        <v>250</v>
      </c>
      <c r="E78" s="82">
        <v>300</v>
      </c>
      <c r="F78" s="82">
        <v>262</v>
      </c>
      <c r="G78" s="82">
        <v>233</v>
      </c>
      <c r="H78" s="82">
        <v>240</v>
      </c>
      <c r="I78" s="82">
        <v>238.96104229393868</v>
      </c>
      <c r="J78" s="82">
        <v>-1.0389577060613249</v>
      </c>
      <c r="K78" s="81">
        <v>2.5583872506174572E-2</v>
      </c>
      <c r="L78" s="42"/>
      <c r="M78" s="146"/>
      <c r="N78" s="42"/>
      <c r="O78" s="163"/>
      <c r="P78" s="163"/>
      <c r="Q78" s="163"/>
      <c r="R78" s="163"/>
      <c r="S78" s="42"/>
      <c r="T78" s="42"/>
      <c r="U78" s="43"/>
    </row>
    <row r="79" spans="2:21" s="44" customFormat="1" ht="14">
      <c r="B79" s="78" t="s">
        <v>133</v>
      </c>
      <c r="C79" s="79" t="s">
        <v>82</v>
      </c>
      <c r="D79" s="82">
        <v>243.8</v>
      </c>
      <c r="E79" s="82">
        <v>290</v>
      </c>
      <c r="F79" s="82">
        <v>256</v>
      </c>
      <c r="G79" s="82">
        <v>229</v>
      </c>
      <c r="H79" s="82">
        <v>233</v>
      </c>
      <c r="I79" s="82">
        <v>233.23004229393868</v>
      </c>
      <c r="J79" s="82">
        <v>0.23004229393868059</v>
      </c>
      <c r="K79" s="81">
        <v>1.8471800410212579E-2</v>
      </c>
      <c r="L79" s="42"/>
      <c r="M79" s="146"/>
      <c r="N79" s="42"/>
      <c r="O79" s="42"/>
      <c r="P79" s="42"/>
      <c r="Q79" s="42"/>
      <c r="R79" s="42"/>
      <c r="S79" s="42"/>
      <c r="T79" s="42"/>
      <c r="U79" s="43"/>
    </row>
    <row r="80" spans="2:21" s="44" customFormat="1" ht="14">
      <c r="B80" s="78" t="s">
        <v>91</v>
      </c>
      <c r="C80" s="79" t="s">
        <v>115</v>
      </c>
      <c r="D80" s="82">
        <v>7.4</v>
      </c>
      <c r="E80" s="82">
        <v>10</v>
      </c>
      <c r="F80" s="82">
        <v>7</v>
      </c>
      <c r="G80" s="82">
        <v>7</v>
      </c>
      <c r="H80" s="82">
        <v>7</v>
      </c>
      <c r="I80" s="82">
        <v>7</v>
      </c>
      <c r="J80" s="82">
        <v>0</v>
      </c>
      <c r="K80" s="82">
        <v>0</v>
      </c>
      <c r="L80" s="42"/>
      <c r="M80" s="146"/>
      <c r="N80" s="42"/>
      <c r="O80" s="164"/>
      <c r="P80" s="42"/>
      <c r="Q80" s="42"/>
      <c r="R80" s="42"/>
      <c r="S80" s="42"/>
      <c r="T80" s="42"/>
      <c r="U80" s="43"/>
    </row>
    <row r="81" spans="2:21" s="44" customFormat="1" ht="14">
      <c r="B81" s="78" t="s">
        <v>93</v>
      </c>
      <c r="C81" s="79" t="s">
        <v>94</v>
      </c>
      <c r="D81" s="82">
        <v>0</v>
      </c>
      <c r="E81" s="82">
        <v>0</v>
      </c>
      <c r="F81" s="82">
        <v>0</v>
      </c>
      <c r="G81" s="82">
        <v>0</v>
      </c>
      <c r="H81" s="82">
        <v>0</v>
      </c>
      <c r="I81" s="82">
        <v>0</v>
      </c>
      <c r="J81" s="82">
        <v>0</v>
      </c>
      <c r="K81" s="82">
        <v>0</v>
      </c>
      <c r="L81" s="42"/>
      <c r="M81" s="146"/>
      <c r="N81" s="42"/>
      <c r="O81" s="163"/>
      <c r="P81" s="42"/>
      <c r="Q81" s="42"/>
      <c r="R81" s="42"/>
      <c r="S81" s="42"/>
      <c r="T81" s="42"/>
      <c r="U81" s="43"/>
    </row>
    <row r="82" spans="2:21" s="44" customFormat="1" ht="14">
      <c r="B82" s="165" t="s">
        <v>95</v>
      </c>
      <c r="C82" s="166" t="s">
        <v>96</v>
      </c>
      <c r="D82" s="167">
        <v>257.39999999999998</v>
      </c>
      <c r="E82" s="167">
        <v>310</v>
      </c>
      <c r="F82" s="167">
        <v>269</v>
      </c>
      <c r="G82" s="167">
        <v>240</v>
      </c>
      <c r="H82" s="167">
        <v>247</v>
      </c>
      <c r="I82" s="167">
        <v>245.96104229393868</v>
      </c>
      <c r="J82" s="167">
        <v>-1.0389577060613249</v>
      </c>
      <c r="K82" s="81">
        <v>2.4837676224744479E-2</v>
      </c>
      <c r="L82" s="90"/>
      <c r="M82" s="146"/>
      <c r="N82" s="90"/>
      <c r="O82" s="90"/>
      <c r="P82" s="90"/>
      <c r="Q82" s="90"/>
      <c r="R82" s="90"/>
      <c r="S82" s="90"/>
      <c r="T82" s="42"/>
      <c r="U82" s="43"/>
    </row>
    <row r="83" spans="2:21" s="44" customFormat="1" ht="14">
      <c r="B83" s="92" t="s">
        <v>97</v>
      </c>
      <c r="C83" s="93" t="s">
        <v>98</v>
      </c>
      <c r="D83" s="168">
        <v>15.057455412748885</v>
      </c>
      <c r="E83" s="168">
        <v>34.692000000000007</v>
      </c>
      <c r="F83" s="168">
        <v>12.515999999999963</v>
      </c>
      <c r="G83" s="168">
        <v>8.5722770637444512</v>
      </c>
      <c r="H83" s="168">
        <v>7.3300422939386749</v>
      </c>
      <c r="I83" s="168">
        <v>7.0999999999999943</v>
      </c>
      <c r="J83" s="169">
        <v>-0.23004229393868059</v>
      </c>
      <c r="K83" s="170">
        <v>-0.17174865590512686</v>
      </c>
      <c r="L83" s="90"/>
      <c r="M83" s="146"/>
      <c r="N83" s="90"/>
      <c r="O83" s="90"/>
      <c r="P83" s="90"/>
      <c r="Q83" s="90"/>
      <c r="R83" s="90"/>
      <c r="S83" s="90"/>
      <c r="T83" s="42"/>
      <c r="U83" s="43"/>
    </row>
    <row r="84" spans="2:21" s="44" customFormat="1" ht="14">
      <c r="B84" s="74" t="s">
        <v>99</v>
      </c>
      <c r="C84" s="171" t="s">
        <v>117</v>
      </c>
      <c r="D84" s="172">
        <v>6.6500019999999989</v>
      </c>
      <c r="E84" s="172">
        <v>28.773</v>
      </c>
      <c r="F84" s="172">
        <v>0</v>
      </c>
      <c r="G84" s="172">
        <v>0</v>
      </c>
      <c r="H84" s="82">
        <v>0</v>
      </c>
      <c r="I84" s="82">
        <v>0</v>
      </c>
      <c r="J84" s="82">
        <v>0</v>
      </c>
      <c r="K84" s="172">
        <v>0</v>
      </c>
      <c r="L84" s="42"/>
      <c r="M84" s="146"/>
      <c r="N84" s="42"/>
      <c r="O84" s="42"/>
      <c r="P84" s="42"/>
      <c r="Q84" s="42"/>
      <c r="R84" s="42"/>
      <c r="S84" s="42"/>
      <c r="T84" s="42"/>
      <c r="U84" s="43"/>
    </row>
    <row r="85" spans="2:21" s="44" customFormat="1" ht="14">
      <c r="B85" s="98" t="s">
        <v>101</v>
      </c>
      <c r="C85" s="99" t="s">
        <v>134</v>
      </c>
      <c r="D85" s="173">
        <v>0</v>
      </c>
      <c r="E85" s="173">
        <v>0</v>
      </c>
      <c r="F85" s="173">
        <v>0</v>
      </c>
      <c r="G85" s="173">
        <v>0</v>
      </c>
      <c r="H85" s="173">
        <v>0</v>
      </c>
      <c r="I85" s="173">
        <v>0</v>
      </c>
      <c r="J85" s="82">
        <v>0</v>
      </c>
      <c r="K85" s="173">
        <v>0</v>
      </c>
      <c r="L85" s="42"/>
      <c r="M85" s="146"/>
      <c r="N85" s="42"/>
      <c r="O85" s="42"/>
      <c r="P85" s="42"/>
      <c r="Q85" s="42"/>
      <c r="R85" s="42"/>
      <c r="S85" s="42"/>
      <c r="T85" s="42"/>
      <c r="U85" s="43"/>
    </row>
    <row r="86" spans="2:21" s="44" customFormat="1" ht="14">
      <c r="B86" s="174" t="s">
        <v>103</v>
      </c>
      <c r="C86" s="93" t="s">
        <v>118</v>
      </c>
      <c r="D86" s="94">
        <v>8.3798534127488846</v>
      </c>
      <c r="E86" s="94">
        <v>5.9190000000000076</v>
      </c>
      <c r="F86" s="94">
        <v>12.317989999999963</v>
      </c>
      <c r="G86" s="94">
        <v>8.4342770637444513</v>
      </c>
      <c r="H86" s="94">
        <v>7.3300422939386749</v>
      </c>
      <c r="I86" s="94">
        <v>7.1</v>
      </c>
      <c r="J86" s="105">
        <v>-0.23004229393867526</v>
      </c>
      <c r="K86" s="170">
        <v>-0.15819696859141247</v>
      </c>
      <c r="L86" s="42"/>
      <c r="M86" s="146"/>
      <c r="N86" s="42"/>
      <c r="O86" s="42"/>
      <c r="P86" s="42"/>
      <c r="Q86" s="42"/>
      <c r="R86" s="42"/>
      <c r="S86" s="42"/>
      <c r="T86" s="42"/>
      <c r="U86" s="43"/>
    </row>
    <row r="87" spans="2:21" s="44" customFormat="1" ht="14">
      <c r="B87" s="145"/>
      <c r="C87" s="145"/>
      <c r="D87" s="146"/>
      <c r="E87" s="175"/>
      <c r="F87" s="175"/>
      <c r="G87" s="175"/>
      <c r="H87" s="176"/>
      <c r="I87" s="176"/>
      <c r="J87" s="176"/>
      <c r="K87" s="42"/>
      <c r="L87" s="42"/>
      <c r="M87" s="146"/>
      <c r="N87" s="42"/>
      <c r="O87" s="42"/>
      <c r="P87" s="42"/>
      <c r="Q87" s="42"/>
      <c r="R87" s="42"/>
      <c r="S87" s="42"/>
      <c r="T87" s="42"/>
      <c r="U87" s="43"/>
    </row>
    <row r="88" spans="2:21" s="44" customFormat="1" ht="14.5" thickBot="1">
      <c r="B88" s="149"/>
      <c r="C88" s="150"/>
      <c r="D88" s="285" t="s">
        <v>135</v>
      </c>
      <c r="E88" s="285"/>
      <c r="F88" s="285"/>
      <c r="G88" s="285"/>
      <c r="H88" s="285"/>
      <c r="I88" s="285"/>
      <c r="J88" s="285"/>
      <c r="K88" s="285"/>
      <c r="L88" s="42"/>
      <c r="M88" s="42"/>
      <c r="N88" s="42"/>
      <c r="O88" s="42"/>
      <c r="P88" s="42"/>
      <c r="Q88" s="42"/>
      <c r="R88" s="42"/>
      <c r="S88" s="42"/>
      <c r="T88" s="42"/>
      <c r="U88" s="43"/>
    </row>
    <row r="89" spans="2:21" s="44" customFormat="1" ht="15.75" customHeight="1" thickTop="1">
      <c r="B89" s="151"/>
      <c r="C89" s="152"/>
      <c r="D89" s="47" t="s">
        <v>18</v>
      </c>
      <c r="E89" s="47"/>
      <c r="F89" s="47"/>
      <c r="G89" s="47"/>
      <c r="H89" s="47"/>
      <c r="I89" s="47"/>
      <c r="J89" s="47" t="s">
        <v>63</v>
      </c>
      <c r="K89" s="47" t="s">
        <v>64</v>
      </c>
      <c r="L89" s="42"/>
      <c r="M89" s="42"/>
      <c r="N89" s="42"/>
      <c r="O89" s="42"/>
      <c r="P89" s="42"/>
      <c r="Q89" s="42"/>
      <c r="R89" s="42"/>
      <c r="S89" s="42"/>
      <c r="T89" s="43"/>
      <c r="U89" s="43"/>
    </row>
    <row r="90" spans="2:21" s="44" customFormat="1" ht="14">
      <c r="B90" s="151"/>
      <c r="C90" s="152"/>
      <c r="D90" s="47" t="s">
        <v>22</v>
      </c>
      <c r="E90" s="47" t="s">
        <v>20</v>
      </c>
      <c r="F90" s="47" t="s">
        <v>21</v>
      </c>
      <c r="G90" s="47" t="s">
        <v>22</v>
      </c>
      <c r="H90" s="47" t="s">
        <v>23</v>
      </c>
      <c r="I90" s="47" t="s">
        <v>23</v>
      </c>
      <c r="J90" s="47" t="s">
        <v>65</v>
      </c>
      <c r="K90" s="47" t="s">
        <v>65</v>
      </c>
      <c r="L90" s="42"/>
      <c r="M90" s="42"/>
      <c r="N90" s="42"/>
      <c r="O90" s="42"/>
      <c r="P90" s="42"/>
      <c r="Q90" s="42"/>
      <c r="R90" s="42"/>
      <c r="S90" s="42"/>
      <c r="T90" s="43"/>
      <c r="U90" s="43"/>
    </row>
    <row r="91" spans="2:21" s="44" customFormat="1" ht="14">
      <c r="B91" s="153"/>
      <c r="C91" s="154"/>
      <c r="D91" s="122" t="s">
        <v>66</v>
      </c>
      <c r="E91" s="123" t="s">
        <v>67</v>
      </c>
      <c r="F91" s="123" t="s">
        <v>67</v>
      </c>
      <c r="G91" s="123" t="s">
        <v>67</v>
      </c>
      <c r="H91" s="51" t="s">
        <v>68</v>
      </c>
      <c r="I91" s="50" t="s">
        <v>69</v>
      </c>
      <c r="J91" s="50">
        <v>46143</v>
      </c>
      <c r="K91" s="122" t="s">
        <v>70</v>
      </c>
      <c r="L91" s="163"/>
      <c r="M91" s="42"/>
      <c r="N91" s="42"/>
      <c r="O91" s="42"/>
      <c r="P91" s="42"/>
      <c r="Q91" s="42"/>
      <c r="R91" s="42"/>
      <c r="S91" s="42"/>
      <c r="T91" s="43"/>
      <c r="U91" s="43"/>
    </row>
    <row r="92" spans="2:21" s="44" customFormat="1" ht="14">
      <c r="B92" s="52" t="s">
        <v>71</v>
      </c>
      <c r="C92" s="155" t="s">
        <v>72</v>
      </c>
      <c r="D92" s="156">
        <v>3574.3765822393757</v>
      </c>
      <c r="E92" s="156">
        <v>3167.1453220000003</v>
      </c>
      <c r="F92" s="156">
        <v>3511.9166982150359</v>
      </c>
      <c r="G92" s="156">
        <v>4230.8931524725449</v>
      </c>
      <c r="H92" s="156">
        <v>3604.6654789705817</v>
      </c>
      <c r="I92" s="156">
        <v>3604.6654789705817</v>
      </c>
      <c r="J92" s="156">
        <v>0</v>
      </c>
      <c r="K92" s="58">
        <v>-0.14801311470983239</v>
      </c>
      <c r="L92" s="163"/>
      <c r="M92" s="42"/>
      <c r="N92" s="42"/>
      <c r="O92" s="42"/>
      <c r="P92" s="42"/>
      <c r="Q92" s="42"/>
      <c r="R92" s="42"/>
      <c r="S92" s="42"/>
      <c r="T92" s="43"/>
      <c r="U92" s="43"/>
    </row>
    <row r="93" spans="2:21" s="178" customFormat="1" ht="14">
      <c r="B93" s="61" t="s">
        <v>73</v>
      </c>
      <c r="C93" s="158" t="s">
        <v>74</v>
      </c>
      <c r="D93" s="64">
        <v>21419.489910407956</v>
      </c>
      <c r="E93" s="64">
        <v>24262.15392390751</v>
      </c>
      <c r="F93" s="64">
        <v>22044.22887920876</v>
      </c>
      <c r="G93" s="64">
        <v>19447.792564533924</v>
      </c>
      <c r="H93" s="64">
        <v>19526.675423703531</v>
      </c>
      <c r="I93" s="64">
        <v>19526.675423703531</v>
      </c>
      <c r="J93" s="64">
        <v>0</v>
      </c>
      <c r="K93" s="56">
        <v>4.0561343354444538E-3</v>
      </c>
      <c r="L93" s="163"/>
      <c r="M93" s="42"/>
      <c r="N93" s="42"/>
      <c r="O93" s="42"/>
      <c r="P93" s="42"/>
      <c r="Q93" s="42"/>
      <c r="R93" s="42"/>
      <c r="S93" s="42"/>
      <c r="T93" s="19"/>
      <c r="U93" s="177"/>
    </row>
    <row r="94" spans="2:21" s="178" customFormat="1" ht="14">
      <c r="B94" s="61" t="s">
        <v>75</v>
      </c>
      <c r="C94" s="158" t="s">
        <v>76</v>
      </c>
      <c r="D94" s="64">
        <v>5007.3603359999997</v>
      </c>
      <c r="E94" s="64">
        <v>3593.6036800000002</v>
      </c>
      <c r="F94" s="64">
        <v>5300.0577399999993</v>
      </c>
      <c r="G94" s="64">
        <v>6428.4178200000006</v>
      </c>
      <c r="H94" s="64">
        <v>4651.7717911354866</v>
      </c>
      <c r="I94" s="64">
        <v>5247.8270000000002</v>
      </c>
      <c r="J94" s="64">
        <v>596.05520886451359</v>
      </c>
      <c r="K94" s="56">
        <v>-0.183651849188608</v>
      </c>
      <c r="L94" s="163"/>
      <c r="M94" s="42"/>
      <c r="N94" s="42"/>
      <c r="O94" s="42"/>
      <c r="P94" s="42"/>
      <c r="Q94" s="42"/>
      <c r="R94" s="42"/>
      <c r="S94" s="42"/>
      <c r="T94" s="19"/>
      <c r="U94" s="177"/>
    </row>
    <row r="95" spans="2:21" s="178" customFormat="1" ht="14">
      <c r="B95" s="125" t="s">
        <v>77</v>
      </c>
      <c r="C95" s="126" t="s">
        <v>78</v>
      </c>
      <c r="D95" s="160">
        <v>30001.226828647334</v>
      </c>
      <c r="E95" s="160">
        <v>31022.902925907511</v>
      </c>
      <c r="F95" s="160">
        <v>30856.203317423795</v>
      </c>
      <c r="G95" s="160">
        <v>30107.103537006471</v>
      </c>
      <c r="H95" s="160">
        <v>27783.112693809599</v>
      </c>
      <c r="I95" s="160">
        <v>28379.167902674115</v>
      </c>
      <c r="J95" s="161">
        <v>596.05520886451632</v>
      </c>
      <c r="K95" s="128">
        <v>-5.739295486224523E-2</v>
      </c>
      <c r="L95" s="163"/>
      <c r="M95" s="42"/>
      <c r="N95" s="42"/>
      <c r="O95" s="42"/>
      <c r="P95" s="42"/>
      <c r="Q95" s="42"/>
      <c r="R95" s="42"/>
      <c r="S95" s="42"/>
      <c r="T95" s="19"/>
      <c r="U95" s="177"/>
    </row>
    <row r="96" spans="2:21" s="178" customFormat="1" ht="14">
      <c r="B96" s="78" t="s">
        <v>79</v>
      </c>
      <c r="C96" s="79" t="s">
        <v>136</v>
      </c>
      <c r="D96" s="82">
        <v>10434.017752908068</v>
      </c>
      <c r="E96" s="82">
        <v>10601.748092</v>
      </c>
      <c r="F96" s="82">
        <v>10834.076406999999</v>
      </c>
      <c r="G96" s="82">
        <v>10451.750050540346</v>
      </c>
      <c r="H96" s="82">
        <v>9181.567504289309</v>
      </c>
      <c r="I96" s="82">
        <v>9063.5830100000003</v>
      </c>
      <c r="J96" s="82">
        <v>-117.98449428930871</v>
      </c>
      <c r="K96" s="81">
        <v>-0.13281670857298952</v>
      </c>
      <c r="L96" s="163"/>
      <c r="M96" s="42"/>
      <c r="N96" s="42"/>
      <c r="O96" s="42"/>
      <c r="P96" s="42"/>
      <c r="Q96" s="42"/>
      <c r="R96" s="42"/>
      <c r="S96" s="42"/>
      <c r="T96" s="19"/>
      <c r="U96" s="177"/>
    </row>
    <row r="97" spans="2:21" s="178" customFormat="1" ht="14">
      <c r="B97" s="78" t="s">
        <v>84</v>
      </c>
      <c r="C97" s="79" t="s">
        <v>137</v>
      </c>
      <c r="D97" s="82">
        <v>13039.297403207353</v>
      </c>
      <c r="E97" s="82">
        <v>12430.887209680288</v>
      </c>
      <c r="F97" s="82">
        <v>12912.55258236175</v>
      </c>
      <c r="G97" s="82">
        <v>13366.418223994729</v>
      </c>
      <c r="H97" s="82">
        <v>13453.452393334384</v>
      </c>
      <c r="I97" s="82">
        <v>13464.342175534524</v>
      </c>
      <c r="J97" s="82">
        <v>10.889782200139962</v>
      </c>
      <c r="K97" s="81">
        <v>7.3261175805502373E-3</v>
      </c>
      <c r="L97" s="163"/>
      <c r="M97" s="42"/>
      <c r="N97" s="42"/>
      <c r="O97" s="42"/>
      <c r="P97" s="42"/>
      <c r="Q97" s="42"/>
      <c r="R97" s="42"/>
      <c r="S97" s="42"/>
      <c r="T97" s="179"/>
      <c r="U97" s="180"/>
    </row>
    <row r="98" spans="2:21" s="178" customFormat="1" ht="14">
      <c r="B98" s="78" t="s">
        <v>138</v>
      </c>
      <c r="C98" s="79" t="s">
        <v>139</v>
      </c>
      <c r="D98" s="82">
        <v>250</v>
      </c>
      <c r="E98" s="82">
        <v>300</v>
      </c>
      <c r="F98" s="82">
        <v>262</v>
      </c>
      <c r="G98" s="82">
        <v>233</v>
      </c>
      <c r="H98" s="82">
        <v>240</v>
      </c>
      <c r="I98" s="82">
        <v>238.96104229393868</v>
      </c>
      <c r="J98" s="82">
        <v>-1.0389577060613249</v>
      </c>
      <c r="K98" s="81">
        <v>2.5583872506174572E-2</v>
      </c>
      <c r="L98" s="163"/>
      <c r="M98" s="42"/>
      <c r="N98" s="42"/>
      <c r="O98" s="42"/>
      <c r="P98" s="42"/>
      <c r="Q98" s="42"/>
      <c r="R98" s="42"/>
      <c r="S98" s="42"/>
      <c r="T98" s="179"/>
      <c r="U98" s="180"/>
    </row>
    <row r="99" spans="2:21" s="178" customFormat="1" ht="14">
      <c r="B99" s="78" t="s">
        <v>91</v>
      </c>
      <c r="C99" s="79" t="s">
        <v>115</v>
      </c>
      <c r="D99" s="82">
        <v>479.6</v>
      </c>
      <c r="E99" s="82">
        <v>483</v>
      </c>
      <c r="F99" s="82">
        <v>461</v>
      </c>
      <c r="G99" s="82">
        <v>468</v>
      </c>
      <c r="H99" s="82">
        <v>468</v>
      </c>
      <c r="I99" s="82">
        <v>468</v>
      </c>
      <c r="J99" s="82">
        <v>0</v>
      </c>
      <c r="K99" s="82">
        <v>0</v>
      </c>
      <c r="L99" s="163"/>
      <c r="M99" s="146"/>
      <c r="N99" s="146"/>
      <c r="O99" s="146"/>
      <c r="P99" s="146"/>
      <c r="Q99" s="146"/>
      <c r="R99" s="146"/>
      <c r="S99" s="146"/>
      <c r="T99" s="179"/>
      <c r="U99" s="180"/>
    </row>
    <row r="100" spans="2:21" s="178" customFormat="1" ht="14">
      <c r="B100" s="78" t="s">
        <v>93</v>
      </c>
      <c r="C100" s="79" t="s">
        <v>94</v>
      </c>
      <c r="D100" s="82">
        <v>108.4</v>
      </c>
      <c r="E100" s="82">
        <v>116</v>
      </c>
      <c r="F100" s="82">
        <v>113</v>
      </c>
      <c r="G100" s="82">
        <v>100</v>
      </c>
      <c r="H100" s="82">
        <v>101</v>
      </c>
      <c r="I100" s="82">
        <v>101</v>
      </c>
      <c r="J100" s="82">
        <v>0</v>
      </c>
      <c r="K100" s="81">
        <v>0.01</v>
      </c>
      <c r="L100" s="163"/>
      <c r="M100" s="146"/>
      <c r="N100" s="146"/>
      <c r="O100" s="146"/>
      <c r="P100" s="146"/>
      <c r="Q100" s="146"/>
      <c r="R100" s="146"/>
      <c r="S100" s="181"/>
      <c r="T100" s="179"/>
      <c r="U100" s="180"/>
    </row>
    <row r="101" spans="2:21" s="183" customFormat="1" ht="14">
      <c r="B101" s="165" t="s">
        <v>95</v>
      </c>
      <c r="C101" s="166" t="s">
        <v>96</v>
      </c>
      <c r="D101" s="167">
        <v>24311.315156115423</v>
      </c>
      <c r="E101" s="167">
        <v>23931.63530168029</v>
      </c>
      <c r="F101" s="167">
        <v>24582.62898936175</v>
      </c>
      <c r="G101" s="167">
        <v>24619.168274535077</v>
      </c>
      <c r="H101" s="167">
        <v>23444.019897623693</v>
      </c>
      <c r="I101" s="167">
        <v>23335.886227828465</v>
      </c>
      <c r="J101" s="167">
        <v>-108.13366979522834</v>
      </c>
      <c r="K101" s="182">
        <v>-5.2125320904280077E-2</v>
      </c>
      <c r="L101" s="162"/>
      <c r="M101" s="90"/>
      <c r="N101" s="90"/>
      <c r="O101" s="90"/>
      <c r="P101" s="90"/>
      <c r="Q101" s="90"/>
      <c r="R101" s="90"/>
      <c r="S101" s="90"/>
      <c r="U101" s="184"/>
    </row>
    <row r="102" spans="2:21" ht="14">
      <c r="B102" s="92" t="s">
        <v>97</v>
      </c>
      <c r="C102" s="93" t="s">
        <v>98</v>
      </c>
      <c r="D102" s="168">
        <v>5689.9116725319109</v>
      </c>
      <c r="E102" s="168">
        <v>7091.2676242272209</v>
      </c>
      <c r="F102" s="168">
        <v>6273.5743280620445</v>
      </c>
      <c r="G102" s="168">
        <v>5487.9352624713938</v>
      </c>
      <c r="H102" s="168">
        <v>4339.0927961859052</v>
      </c>
      <c r="I102" s="168">
        <v>5043.2816748456498</v>
      </c>
      <c r="J102" s="169">
        <v>704.18887865974466</v>
      </c>
      <c r="K102" s="95">
        <v>-8.1023839815760168E-2</v>
      </c>
      <c r="L102" s="163"/>
      <c r="M102" s="146"/>
      <c r="N102" s="42"/>
      <c r="O102" s="42"/>
      <c r="P102" s="42"/>
      <c r="Q102" s="42"/>
      <c r="R102" s="42"/>
      <c r="S102" s="42"/>
    </row>
    <row r="103" spans="2:21" ht="14">
      <c r="B103" s="74" t="s">
        <v>99</v>
      </c>
      <c r="C103" s="171" t="s">
        <v>140</v>
      </c>
      <c r="D103" s="172">
        <v>1745.7112560000003</v>
      </c>
      <c r="E103" s="172">
        <v>3040.8006</v>
      </c>
      <c r="F103" s="172">
        <v>1320.9418099999998</v>
      </c>
      <c r="G103" s="172">
        <v>1150.48963</v>
      </c>
      <c r="H103" s="82">
        <v>890</v>
      </c>
      <c r="I103" s="82">
        <v>914.33999999999992</v>
      </c>
      <c r="J103" s="82">
        <v>24.339999999999918</v>
      </c>
      <c r="K103" s="81">
        <v>-0.20526011173173295</v>
      </c>
      <c r="L103" s="163"/>
      <c r="M103" s="146"/>
      <c r="N103" s="42"/>
      <c r="O103" s="42"/>
      <c r="P103" s="42"/>
      <c r="Q103" s="42"/>
      <c r="R103" s="42"/>
      <c r="S103" s="42"/>
    </row>
    <row r="104" spans="2:21" ht="14">
      <c r="B104" s="98" t="s">
        <v>101</v>
      </c>
      <c r="C104" s="99" t="s">
        <v>134</v>
      </c>
      <c r="D104" s="173">
        <v>0</v>
      </c>
      <c r="E104" s="173">
        <v>0</v>
      </c>
      <c r="F104" s="173">
        <v>0</v>
      </c>
      <c r="G104" s="173">
        <v>0</v>
      </c>
      <c r="H104" s="173">
        <v>0</v>
      </c>
      <c r="I104" s="173">
        <v>0</v>
      </c>
      <c r="J104" s="82">
        <v>0</v>
      </c>
      <c r="K104" s="173">
        <v>0</v>
      </c>
      <c r="L104" s="163"/>
      <c r="M104" s="42"/>
      <c r="N104" s="42"/>
      <c r="O104" s="42"/>
      <c r="P104" s="42"/>
      <c r="Q104" s="42"/>
      <c r="R104" s="42"/>
      <c r="S104" s="42"/>
    </row>
    <row r="105" spans="2:21" ht="14">
      <c r="B105" s="102" t="s">
        <v>103</v>
      </c>
      <c r="C105" s="186" t="s">
        <v>118</v>
      </c>
      <c r="D105" s="105">
        <v>3469.6796054334923</v>
      </c>
      <c r="E105" s="105">
        <v>3511.9166982150359</v>
      </c>
      <c r="F105" s="105">
        <v>4230.8931524725449</v>
      </c>
      <c r="G105" s="105">
        <v>3604.6654789705817</v>
      </c>
      <c r="H105" s="105">
        <v>3449.0927961859079</v>
      </c>
      <c r="I105" s="105">
        <v>3209.9</v>
      </c>
      <c r="J105" s="55">
        <v>-239.19279618590781</v>
      </c>
      <c r="K105" s="106">
        <v>-0.10951514953984538</v>
      </c>
      <c r="L105" s="163"/>
      <c r="M105" s="42"/>
      <c r="N105" s="42"/>
      <c r="O105" s="42"/>
      <c r="P105" s="42"/>
      <c r="Q105" s="42"/>
      <c r="R105" s="42"/>
      <c r="S105" s="42"/>
    </row>
    <row r="106" spans="2:21" ht="14">
      <c r="B106" s="61" t="s">
        <v>105</v>
      </c>
      <c r="C106" s="187" t="s">
        <v>141</v>
      </c>
      <c r="D106" s="55">
        <v>2306</v>
      </c>
      <c r="E106" s="55">
        <v>2300</v>
      </c>
      <c r="F106" s="55">
        <v>2300</v>
      </c>
      <c r="G106" s="55">
        <v>2350</v>
      </c>
      <c r="H106" s="55">
        <v>2300</v>
      </c>
      <c r="I106" s="55">
        <v>2300</v>
      </c>
      <c r="J106" s="55">
        <v>0</v>
      </c>
      <c r="K106" s="56">
        <v>-2.1276595744680851E-2</v>
      </c>
      <c r="L106" s="163"/>
      <c r="M106" s="146"/>
      <c r="N106" s="146"/>
      <c r="O106" s="146"/>
      <c r="P106" s="146"/>
      <c r="Q106" s="146"/>
      <c r="R106" s="146"/>
      <c r="S106" s="42"/>
    </row>
    <row r="107" spans="2:21" ht="14">
      <c r="B107" s="107" t="s">
        <v>107</v>
      </c>
      <c r="C107" s="108" t="s">
        <v>142</v>
      </c>
      <c r="D107" s="109">
        <v>819.25241195387525</v>
      </c>
      <c r="E107" s="109">
        <v>921.28681061213297</v>
      </c>
      <c r="F107" s="109">
        <v>1623.1211366725129</v>
      </c>
      <c r="G107" s="109">
        <v>909.11587825535275</v>
      </c>
      <c r="H107" s="109">
        <v>885.01241969325588</v>
      </c>
      <c r="I107" s="109">
        <v>550.39999999999986</v>
      </c>
      <c r="J107" s="55">
        <v>-334.61241969325602</v>
      </c>
      <c r="K107" s="56">
        <v>-0.39457662860729031</v>
      </c>
      <c r="L107" s="163"/>
      <c r="M107" s="146"/>
      <c r="N107" s="146"/>
      <c r="O107" s="146"/>
      <c r="P107" s="146"/>
      <c r="Q107" s="146"/>
      <c r="R107" s="146"/>
      <c r="S107" s="42"/>
    </row>
    <row r="108" spans="2:21" ht="14">
      <c r="B108" s="111" t="s">
        <v>109</v>
      </c>
      <c r="C108" s="112" t="str">
        <f>C34</f>
        <v>Surplus available for either export or free stock (10)-(12)-(14)-(18)</v>
      </c>
      <c r="D108" s="113">
        <v>2909</v>
      </c>
      <c r="E108" s="113">
        <v>4252.717298215036</v>
      </c>
      <c r="F108" s="113">
        <v>3251.8349624725452</v>
      </c>
      <c r="G108" s="113">
        <v>2405.1551089705818</v>
      </c>
      <c r="H108" s="113">
        <v>2039.0927961859052</v>
      </c>
      <c r="I108" s="113">
        <v>1824.2400000000002</v>
      </c>
      <c r="J108" s="188">
        <v>-214.85279618590494</v>
      </c>
      <c r="K108" s="189">
        <v>-0.24152916658219853</v>
      </c>
      <c r="L108" s="163"/>
      <c r="M108" s="146"/>
      <c r="N108" s="146"/>
      <c r="O108" s="146"/>
      <c r="P108" s="146"/>
      <c r="Q108" s="146"/>
      <c r="R108" s="146"/>
      <c r="S108" s="181"/>
    </row>
    <row r="109" spans="2:21" ht="14">
      <c r="B109" s="117" t="s">
        <v>143</v>
      </c>
      <c r="C109" s="93" t="s">
        <v>112</v>
      </c>
      <c r="D109" s="94"/>
      <c r="E109" s="94">
        <v>538.550326012185</v>
      </c>
      <c r="F109" s="94">
        <v>721.73936558949936</v>
      </c>
      <c r="G109" s="94">
        <v>732.78015350081205</v>
      </c>
      <c r="H109" s="94"/>
      <c r="I109" s="94">
        <v>919.0416748456496</v>
      </c>
      <c r="J109" s="105"/>
      <c r="K109" s="190"/>
      <c r="L109" s="163"/>
      <c r="M109" s="42"/>
      <c r="N109" s="42"/>
      <c r="O109" s="42"/>
      <c r="P109" s="42"/>
      <c r="Q109" s="42"/>
      <c r="R109" s="42"/>
      <c r="S109" s="42"/>
    </row>
    <row r="110" spans="2:21" ht="14">
      <c r="B110" s="191"/>
      <c r="C110" s="22"/>
      <c r="D110" s="192"/>
      <c r="E110" s="121"/>
      <c r="F110" s="192"/>
      <c r="G110" s="192"/>
      <c r="H110" s="192"/>
      <c r="I110" s="192"/>
      <c r="J110" s="192"/>
      <c r="K110" s="193"/>
      <c r="L110" s="163"/>
      <c r="M110" s="42"/>
      <c r="N110" s="42"/>
      <c r="O110" s="42"/>
      <c r="P110" s="42"/>
      <c r="Q110" s="42"/>
      <c r="R110" s="42"/>
      <c r="S110" s="42"/>
    </row>
    <row r="111" spans="2:21" ht="14">
      <c r="B111" s="194" t="s">
        <v>144</v>
      </c>
      <c r="C111" s="22"/>
      <c r="D111" s="192"/>
      <c r="E111" s="192"/>
      <c r="F111" s="192"/>
      <c r="G111" s="192"/>
      <c r="H111" s="192"/>
      <c r="I111" s="192"/>
      <c r="J111" s="192"/>
      <c r="K111" s="193"/>
      <c r="L111" s="163"/>
      <c r="M111" s="42"/>
      <c r="N111" s="42"/>
      <c r="O111" s="42"/>
      <c r="P111" s="42"/>
      <c r="Q111" s="42"/>
      <c r="R111" s="42"/>
      <c r="S111" s="42"/>
    </row>
    <row r="112" spans="2:21" ht="14">
      <c r="B112" s="22"/>
      <c r="C112" s="19"/>
      <c r="D112" s="195"/>
      <c r="E112" s="195"/>
      <c r="F112" s="195"/>
      <c r="G112" s="19"/>
      <c r="H112" s="19"/>
      <c r="I112" s="19"/>
      <c r="J112" s="19"/>
      <c r="K112" s="196"/>
      <c r="L112" s="163"/>
      <c r="M112" s="19"/>
      <c r="N112" s="19"/>
      <c r="O112" s="19"/>
      <c r="P112" s="19"/>
      <c r="Q112" s="19"/>
      <c r="R112" s="19"/>
      <c r="S112" s="19"/>
    </row>
    <row r="113" spans="2:19" ht="14">
      <c r="B113" s="144" t="s">
        <v>120</v>
      </c>
      <c r="C113" s="19"/>
      <c r="D113" s="195"/>
      <c r="E113" s="195"/>
      <c r="F113" s="195"/>
      <c r="G113" s="19"/>
      <c r="H113" s="197"/>
      <c r="I113" s="19"/>
      <c r="J113" s="19"/>
      <c r="K113" s="196"/>
      <c r="L113" s="163"/>
      <c r="M113" s="19"/>
      <c r="N113" s="19"/>
      <c r="O113" s="19"/>
      <c r="P113" s="19"/>
      <c r="Q113" s="19"/>
      <c r="R113" s="19"/>
      <c r="S113" s="19"/>
    </row>
    <row r="114" spans="2:19" ht="14">
      <c r="B114" s="144" t="s">
        <v>121</v>
      </c>
      <c r="C114" s="19"/>
      <c r="D114" s="195"/>
      <c r="E114" s="195"/>
      <c r="F114" s="195"/>
      <c r="G114" s="19"/>
      <c r="H114" s="19"/>
      <c r="I114" s="19"/>
      <c r="J114" s="19"/>
      <c r="K114" s="196"/>
      <c r="L114" s="163"/>
      <c r="M114" s="19"/>
      <c r="N114" s="19"/>
      <c r="O114" s="19"/>
      <c r="P114" s="19"/>
      <c r="Q114" s="19"/>
      <c r="R114" s="19"/>
      <c r="S114" s="19"/>
    </row>
    <row r="115" spans="2:19" ht="14">
      <c r="B115" s="22" t="s">
        <v>145</v>
      </c>
      <c r="C115" s="19"/>
      <c r="D115" s="195"/>
      <c r="E115" s="195"/>
      <c r="F115" s="195"/>
      <c r="G115" s="19"/>
      <c r="H115" s="19"/>
      <c r="I115" s="19"/>
      <c r="J115" s="19"/>
      <c r="K115" s="196"/>
      <c r="L115" s="163"/>
      <c r="M115" s="19"/>
      <c r="N115" s="19"/>
      <c r="O115" s="19"/>
      <c r="P115" s="19"/>
      <c r="Q115" s="19"/>
      <c r="R115" s="19"/>
      <c r="S115" s="19"/>
    </row>
    <row r="116" spans="2:19" ht="14.5">
      <c r="B116" s="22" t="s">
        <v>122</v>
      </c>
      <c r="C116" s="198"/>
      <c r="D116" s="199"/>
      <c r="E116" s="200"/>
      <c r="F116" s="201"/>
      <c r="G116" s="202"/>
      <c r="H116" s="202"/>
      <c r="I116" s="202"/>
      <c r="J116" s="202"/>
      <c r="K116" s="199"/>
      <c r="L116" s="163"/>
      <c r="M116" s="199"/>
      <c r="N116" s="199"/>
      <c r="O116" s="199"/>
      <c r="P116" s="199"/>
      <c r="Q116" s="199"/>
      <c r="R116" s="199"/>
      <c r="S116" s="199"/>
    </row>
    <row r="119" spans="2:19" ht="14">
      <c r="B119"/>
    </row>
    <row r="120" spans="2:19" ht="14">
      <c r="B120" s="144"/>
    </row>
    <row r="121" spans="2:19" ht="14">
      <c r="B121" s="22"/>
    </row>
  </sheetData>
  <sheetProtection algorithmName="SHA-512" hashValue="ofbdruFwIliesWPRco2o2hbqg39I77BnhVTcTP3UWwzosq9r7rZvfcQ0wSogyb19BDkP2ej95z4lhja3q5tb6g==" saltValue="2bAVPNJopsXjIHe5oWVQ1Q==" spinCount="100000" sheet="1" objects="1" scenarios="1"/>
  <mergeCells count="8">
    <mergeCell ref="D70:K70"/>
    <mergeCell ref="D88:K88"/>
    <mergeCell ref="B7:S7"/>
    <mergeCell ref="B8:S8"/>
    <mergeCell ref="D11:K11"/>
    <mergeCell ref="L11:S11"/>
    <mergeCell ref="D37:K37"/>
    <mergeCell ref="L37:S37"/>
  </mergeCells>
  <hyperlinks>
    <hyperlink ref="C19" r:id="rId1" display="Human and Industrial Consumption (b)" xr:uid="{4967A7CA-FC4E-4815-889C-A09F62CDDD08}"/>
    <hyperlink ref="C15" r:id="rId2" display="Opening Stocks" xr:uid="{C89C8044-B676-469F-AF88-19E82DC40199}"/>
    <hyperlink ref="C21" r:id="rId3" display="Usage as Animal Feed (c) " xr:uid="{67FD80C7-BDCA-47E4-BBD5-526E5D0A9544}"/>
    <hyperlink ref="C31" r:id="rId4" display="Commercial End-Season Stocks (e)" xr:uid="{2420335F-2058-4DB0-94D8-76B1936775CE}"/>
    <hyperlink ref="C17" r:id="rId5" xr:uid="{D5141AAD-F4FB-4AAA-A6B1-F1F11C6B102F}"/>
    <hyperlink ref="C32" r:id="rId6" display="(of which Estimated Operating stock requirement) (f)" xr:uid="{6711F7F1-BE98-4538-9731-D07E18367439}"/>
    <hyperlink ref="C16" r:id="rId7" xr:uid="{DBA8656E-1DAD-40CC-BD8D-458AF11DFE41}"/>
    <hyperlink ref="C29" r:id="rId8" display="Exports (e)" xr:uid="{D37964D9-82FE-454B-B4B1-E48C9861D29B}"/>
    <hyperlink ref="C53" r:id="rId9" xr:uid="{D5E9AD93-24B3-470A-A1D9-1D70D7BCFA0B}"/>
    <hyperlink ref="C54" r:id="rId10" display="Commercial End-Season Stocks (e)" xr:uid="{E3C19E91-9362-4FD8-8680-55080B29363D}"/>
    <hyperlink ref="C47" r:id="rId11" display="Usage as Animal Feed (c) " xr:uid="{58C0F6F1-E389-4074-820F-50E35DD4F6BC}"/>
    <hyperlink ref="C45" r:id="rId12" display="Human and Industrial Consumption (b)" xr:uid="{D099C7AE-8D0E-4F39-8E80-7D11708A0707}"/>
    <hyperlink ref="C42" r:id="rId13" xr:uid="{852A92FD-8D47-42BF-A1C7-67AEA03A8917}"/>
    <hyperlink ref="C43" r:id="rId14" xr:uid="{8BBE4BEE-5984-4F2B-A8FC-9538DAA72789}"/>
    <hyperlink ref="C41" r:id="rId15" display="Opening Stocks" xr:uid="{74DC662B-811F-4D8B-9DE2-546747E53830}"/>
  </hyperlinks>
  <printOptions horizontalCentered="1"/>
  <pageMargins left="0.23622047244094491" right="0.23622047244094491" top="0.19685039370078741" bottom="0.19685039370078741" header="0.31496062992125984" footer="0.31496062992125984"/>
  <pageSetup paperSize="9" scale="51" fitToHeight="2" orientation="landscape" horizontalDpi="360" verticalDpi="360" r:id="rId16"/>
  <rowBreaks count="1" manualBreakCount="1">
    <brk id="67" max="16383" man="1"/>
  </rowBreaks>
  <drawing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D71A-9F1F-4429-8151-9A06423F9D0C}">
  <sheetPr>
    <pageSetUpPr fitToPage="1"/>
  </sheetPr>
  <dimension ref="A1:AE53"/>
  <sheetViews>
    <sheetView zoomScaleNormal="100" workbookViewId="0"/>
  </sheetViews>
  <sheetFormatPr defaultColWidth="9.08203125" defaultRowHeight="14"/>
  <cols>
    <col min="1" max="1" width="16.33203125" style="205" customWidth="1"/>
    <col min="2" max="2" width="3.58203125" style="204" customWidth="1"/>
    <col min="3" max="3" width="35.5" style="204" customWidth="1"/>
    <col min="4" max="4" width="14.83203125" style="204" customWidth="1"/>
    <col min="5" max="10" width="17.08203125" style="204" customWidth="1"/>
    <col min="11" max="11" width="15.83203125" style="204" customWidth="1"/>
    <col min="12" max="12" width="16.08203125" style="204" customWidth="1"/>
    <col min="13" max="13" width="10.25" style="204" customWidth="1"/>
    <col min="14" max="16" width="10.5" style="204" customWidth="1"/>
    <col min="17" max="17" width="8.08203125" style="204" customWidth="1"/>
    <col min="18" max="18" width="10.5" style="204" customWidth="1"/>
    <col min="19" max="22" width="8.08203125" style="204" customWidth="1"/>
    <col min="23" max="16384" width="9.08203125" style="204"/>
  </cols>
  <sheetData>
    <row r="1" spans="1:23" ht="18">
      <c r="B1" s="206"/>
      <c r="C1" s="206"/>
      <c r="V1" s="207"/>
      <c r="W1" s="207"/>
    </row>
    <row r="2" spans="1:23">
      <c r="V2" s="207"/>
      <c r="W2" s="207"/>
    </row>
    <row r="4" spans="1:23" ht="22.5">
      <c r="A4" s="208" t="s">
        <v>12</v>
      </c>
      <c r="B4" s="209"/>
      <c r="C4" s="209"/>
      <c r="D4" s="209"/>
      <c r="E4" s="209"/>
      <c r="F4" s="209"/>
      <c r="G4" s="209"/>
      <c r="H4" s="209"/>
      <c r="I4" s="209"/>
      <c r="J4" s="209"/>
      <c r="K4" s="209"/>
      <c r="L4" s="209"/>
      <c r="M4" s="209"/>
      <c r="N4" s="209"/>
      <c r="O4" s="209"/>
      <c r="P4" s="209"/>
      <c r="Q4" s="209"/>
      <c r="R4" s="209"/>
      <c r="S4" s="210"/>
      <c r="T4" s="210"/>
      <c r="U4" s="210"/>
      <c r="V4" s="210"/>
    </row>
    <row r="5" spans="1:23" ht="22.5">
      <c r="A5" s="208"/>
      <c r="B5" s="209"/>
      <c r="C5" s="209"/>
      <c r="D5" s="209"/>
      <c r="E5" s="209"/>
      <c r="F5" s="209"/>
      <c r="G5" s="209"/>
      <c r="H5" s="209"/>
      <c r="I5" s="209"/>
      <c r="J5" s="209"/>
      <c r="K5" s="209"/>
      <c r="L5" s="209"/>
      <c r="M5" s="209"/>
      <c r="O5" s="209"/>
      <c r="P5" s="209"/>
      <c r="Q5" s="209"/>
      <c r="R5" s="209"/>
      <c r="S5" s="210"/>
      <c r="T5" s="210"/>
      <c r="U5" s="210"/>
      <c r="V5" s="210"/>
    </row>
    <row r="6" spans="1:23" ht="23">
      <c r="A6" s="295" t="s">
        <v>13</v>
      </c>
      <c r="B6" s="295"/>
      <c r="C6" s="295"/>
      <c r="D6" s="295"/>
      <c r="E6" s="295"/>
      <c r="F6" s="295"/>
      <c r="G6" s="295"/>
      <c r="H6" s="295"/>
      <c r="I6" s="295"/>
      <c r="J6" s="295"/>
      <c r="K6" s="295"/>
      <c r="L6" s="295"/>
      <c r="M6" s="18"/>
      <c r="O6" s="18"/>
      <c r="P6" s="18"/>
      <c r="Q6" s="18"/>
      <c r="R6" s="18"/>
      <c r="S6" s="18"/>
      <c r="T6" s="18"/>
      <c r="U6" s="18"/>
      <c r="V6" s="18"/>
    </row>
    <row r="7" spans="1:23" ht="23">
      <c r="A7" s="296" t="s">
        <v>14</v>
      </c>
      <c r="B7" s="296"/>
      <c r="C7" s="296"/>
      <c r="D7" s="296"/>
      <c r="E7" s="296"/>
      <c r="F7" s="296"/>
      <c r="G7" s="296"/>
      <c r="H7" s="296"/>
      <c r="I7" s="296"/>
      <c r="J7" s="296"/>
      <c r="K7" s="296"/>
      <c r="L7" s="296"/>
      <c r="M7" s="211"/>
      <c r="N7" s="211"/>
      <c r="O7" s="211"/>
      <c r="P7" s="211"/>
      <c r="Q7" s="211"/>
      <c r="R7" s="211"/>
      <c r="S7" s="211"/>
      <c r="T7" s="211"/>
      <c r="U7" s="211"/>
      <c r="V7" s="211"/>
    </row>
    <row r="8" spans="1:23" ht="16" customHeight="1">
      <c r="A8" s="297"/>
      <c r="B8" s="297"/>
      <c r="C8" s="297"/>
      <c r="D8" s="297"/>
      <c r="E8" s="297"/>
      <c r="F8" s="297"/>
      <c r="G8" s="297"/>
      <c r="H8" s="297"/>
      <c r="I8" s="297"/>
      <c r="J8" s="297"/>
      <c r="K8" s="297"/>
      <c r="L8" s="297"/>
      <c r="M8" s="211"/>
      <c r="N8" s="211"/>
      <c r="O8" s="211"/>
      <c r="P8" s="211"/>
      <c r="Q8" s="211"/>
      <c r="R8" s="211"/>
      <c r="S8" s="211"/>
      <c r="T8" s="211"/>
      <c r="U8" s="211"/>
      <c r="V8" s="211"/>
    </row>
    <row r="9" spans="1:23" ht="22.5">
      <c r="A9" s="298" t="s">
        <v>15</v>
      </c>
      <c r="B9" s="298"/>
      <c r="C9" s="298"/>
      <c r="D9" s="213"/>
      <c r="E9" s="213"/>
      <c r="F9" s="213"/>
      <c r="G9" s="213"/>
      <c r="H9" s="213"/>
      <c r="I9" s="213"/>
      <c r="J9" s="213"/>
      <c r="K9" s="299" t="s">
        <v>16</v>
      </c>
      <c r="L9" s="299"/>
      <c r="M9" s="214"/>
      <c r="N9" s="214"/>
      <c r="O9" s="214"/>
      <c r="P9" s="214"/>
      <c r="Q9" s="214"/>
      <c r="R9" s="214"/>
      <c r="S9" s="214"/>
      <c r="T9" s="214"/>
      <c r="U9" s="214"/>
      <c r="V9" s="214"/>
    </row>
    <row r="10" spans="1:23" ht="33" customHeight="1">
      <c r="A10" s="215"/>
      <c r="B10" s="216"/>
      <c r="C10" s="216"/>
      <c r="D10" s="291" t="s">
        <v>17</v>
      </c>
      <c r="E10" s="217" t="s">
        <v>18</v>
      </c>
      <c r="F10" s="218" t="s">
        <v>19</v>
      </c>
      <c r="G10" s="218" t="s">
        <v>20</v>
      </c>
      <c r="H10" s="218" t="s">
        <v>21</v>
      </c>
      <c r="I10" s="218" t="s">
        <v>22</v>
      </c>
      <c r="J10" s="218" t="s">
        <v>23</v>
      </c>
      <c r="K10" s="293" t="s">
        <v>24</v>
      </c>
      <c r="L10" s="293" t="s">
        <v>25</v>
      </c>
    </row>
    <row r="11" spans="1:23" ht="15.5">
      <c r="A11" s="219"/>
      <c r="B11" s="220"/>
      <c r="C11" s="220"/>
      <c r="D11" s="292"/>
      <c r="E11" s="221" t="s">
        <v>26</v>
      </c>
      <c r="F11" s="222" t="s">
        <v>26</v>
      </c>
      <c r="G11" s="222" t="s">
        <v>26</v>
      </c>
      <c r="H11" s="222" t="s">
        <v>26</v>
      </c>
      <c r="I11" s="222" t="s">
        <v>26</v>
      </c>
      <c r="J11" s="222" t="s">
        <v>26</v>
      </c>
      <c r="K11" s="294"/>
      <c r="L11" s="294"/>
    </row>
    <row r="12" spans="1:23" ht="15.5">
      <c r="A12" s="223" t="s">
        <v>27</v>
      </c>
      <c r="B12" s="224"/>
      <c r="C12" s="224"/>
      <c r="D12" s="225"/>
      <c r="E12" s="225"/>
      <c r="F12" s="225"/>
      <c r="G12" s="225"/>
      <c r="H12" s="225"/>
      <c r="I12" s="226"/>
      <c r="J12" s="225"/>
      <c r="K12" s="227"/>
      <c r="L12" s="228"/>
    </row>
    <row r="13" spans="1:23" ht="16">
      <c r="A13" s="302" t="s">
        <v>28</v>
      </c>
      <c r="B13" s="300" t="s">
        <v>29</v>
      </c>
      <c r="C13" s="301"/>
      <c r="D13" s="229">
        <v>5977.0400000000009</v>
      </c>
      <c r="E13" s="229">
        <v>5648.5</v>
      </c>
      <c r="F13" s="229">
        <v>6003.5</v>
      </c>
      <c r="G13" s="229">
        <v>6123.2000000000007</v>
      </c>
      <c r="H13" s="229">
        <v>6274.6</v>
      </c>
      <c r="I13" s="229">
        <v>5835.4</v>
      </c>
      <c r="J13" s="229">
        <v>5363.7000000000007</v>
      </c>
      <c r="K13" s="230">
        <v>-8.083421873393408E-2</v>
      </c>
      <c r="L13" s="229">
        <v>-471.69999999999891</v>
      </c>
      <c r="M13" s="231"/>
    </row>
    <row r="14" spans="1:23">
      <c r="A14" s="303"/>
      <c r="B14" s="233"/>
      <c r="C14" s="234" t="s">
        <v>30</v>
      </c>
      <c r="D14" s="235">
        <v>4715.3200000000006</v>
      </c>
      <c r="E14" s="235">
        <v>4162.8</v>
      </c>
      <c r="F14" s="235">
        <v>4903.7</v>
      </c>
      <c r="G14" s="235">
        <v>5204.3000000000011</v>
      </c>
      <c r="H14" s="235">
        <v>5093</v>
      </c>
      <c r="I14" s="235">
        <v>4212.8</v>
      </c>
      <c r="J14" s="235">
        <v>4285.1000000000004</v>
      </c>
      <c r="K14" s="236">
        <v>1.7161982529434149E-2</v>
      </c>
      <c r="L14" s="235">
        <v>72.300000000000182</v>
      </c>
      <c r="M14" s="237"/>
    </row>
    <row r="15" spans="1:23">
      <c r="A15" s="303"/>
      <c r="B15" s="238"/>
      <c r="C15" s="239" t="s">
        <v>31</v>
      </c>
      <c r="D15" s="240">
        <v>1261.72</v>
      </c>
      <c r="E15" s="240">
        <v>1485.6999999999998</v>
      </c>
      <c r="F15" s="240">
        <v>1099.8000000000002</v>
      </c>
      <c r="G15" s="240">
        <v>918.9</v>
      </c>
      <c r="H15" s="240">
        <v>1181.5999999999999</v>
      </c>
      <c r="I15" s="240">
        <v>1622.6</v>
      </c>
      <c r="J15" s="240">
        <v>1078.5999999999999</v>
      </c>
      <c r="K15" s="241">
        <v>-0.33526439048440776</v>
      </c>
      <c r="L15" s="240">
        <v>-544</v>
      </c>
      <c r="M15" s="237"/>
    </row>
    <row r="16" spans="1:23">
      <c r="A16" s="303"/>
      <c r="B16" s="242" t="s">
        <v>32</v>
      </c>
      <c r="C16" s="243"/>
      <c r="D16" s="244">
        <v>1056.6399999999999</v>
      </c>
      <c r="E16" s="244">
        <v>1000.8</v>
      </c>
      <c r="F16" s="244">
        <v>1000.8</v>
      </c>
      <c r="G16" s="244">
        <v>1060</v>
      </c>
      <c r="H16" s="244">
        <v>1082.6000000000001</v>
      </c>
      <c r="I16" s="244">
        <v>1139</v>
      </c>
      <c r="J16" s="244">
        <v>1080.1000000000001</v>
      </c>
      <c r="K16" s="245">
        <v>-5.1712028094819895E-2</v>
      </c>
      <c r="L16" s="244">
        <v>-58.899999999999864</v>
      </c>
      <c r="M16" s="237"/>
    </row>
    <row r="17" spans="1:28" ht="16">
      <c r="A17" s="303"/>
      <c r="B17" s="300" t="s">
        <v>33</v>
      </c>
      <c r="C17" s="301"/>
      <c r="D17" s="229">
        <v>4402.5</v>
      </c>
      <c r="E17" s="229">
        <v>4239.6000000000004</v>
      </c>
      <c r="F17" s="229">
        <v>4629</v>
      </c>
      <c r="G17" s="229">
        <v>4341.7999999999993</v>
      </c>
      <c r="H17" s="229">
        <v>4462.8999999999996</v>
      </c>
      <c r="I17" s="229">
        <v>4339.2000000000007</v>
      </c>
      <c r="J17" s="229">
        <v>4447.3</v>
      </c>
      <c r="K17" s="230">
        <v>2.4912426253687187E-2</v>
      </c>
      <c r="L17" s="229">
        <v>108.09999999999945</v>
      </c>
      <c r="M17" s="237"/>
      <c r="N17" s="246"/>
    </row>
    <row r="18" spans="1:28">
      <c r="A18" s="303"/>
      <c r="B18" s="233"/>
      <c r="C18" s="234" t="s">
        <v>34</v>
      </c>
      <c r="D18" s="235">
        <v>3249.3999999999996</v>
      </c>
      <c r="E18" s="235">
        <v>3159.3</v>
      </c>
      <c r="F18" s="235">
        <v>3485.4999999999995</v>
      </c>
      <c r="G18" s="235">
        <v>3237.5999999999995</v>
      </c>
      <c r="H18" s="235">
        <v>3237.7999999999997</v>
      </c>
      <c r="I18" s="235">
        <v>3126.8000000000006</v>
      </c>
      <c r="J18" s="235">
        <v>3001</v>
      </c>
      <c r="K18" s="236">
        <v>-4.0232825892286238E-2</v>
      </c>
      <c r="L18" s="235">
        <v>-125.80000000000064</v>
      </c>
      <c r="M18" s="237"/>
      <c r="N18" s="247"/>
      <c r="O18" s="304"/>
      <c r="P18" s="304"/>
      <c r="Q18" s="304"/>
      <c r="R18" s="304"/>
      <c r="S18" s="304"/>
      <c r="T18" s="304"/>
      <c r="U18" s="304"/>
      <c r="V18" s="304"/>
      <c r="W18" s="304"/>
      <c r="X18" s="304"/>
      <c r="Y18" s="304"/>
      <c r="Z18" s="304"/>
      <c r="AA18" s="304"/>
      <c r="AB18" s="304"/>
    </row>
    <row r="19" spans="1:28">
      <c r="A19" s="303"/>
      <c r="B19" s="238"/>
      <c r="C19" s="239" t="s">
        <v>35</v>
      </c>
      <c r="D19" s="240">
        <v>1153.0999999999999</v>
      </c>
      <c r="E19" s="240">
        <v>1080.3</v>
      </c>
      <c r="F19" s="240">
        <v>1143.5</v>
      </c>
      <c r="G19" s="240">
        <v>1104.2</v>
      </c>
      <c r="H19" s="240">
        <v>1225.1000000000001</v>
      </c>
      <c r="I19" s="240">
        <v>1212.3999999999999</v>
      </c>
      <c r="J19" s="240">
        <v>1446.3000000000004</v>
      </c>
      <c r="K19" s="241">
        <v>0.19292312768063394</v>
      </c>
      <c r="L19" s="240">
        <v>233.90000000000055</v>
      </c>
      <c r="M19" s="237"/>
      <c r="O19" s="304"/>
      <c r="P19" s="304"/>
      <c r="Q19" s="304"/>
      <c r="R19" s="304"/>
      <c r="S19" s="304"/>
      <c r="T19" s="304"/>
      <c r="U19" s="304"/>
      <c r="V19" s="304"/>
      <c r="W19" s="304"/>
      <c r="X19" s="304"/>
      <c r="Y19" s="304"/>
      <c r="Z19" s="304"/>
      <c r="AA19" s="304"/>
      <c r="AB19" s="304"/>
    </row>
    <row r="20" spans="1:28" ht="16">
      <c r="A20" s="248" t="s">
        <v>36</v>
      </c>
      <c r="B20" s="305" t="s">
        <v>37</v>
      </c>
      <c r="C20" s="306"/>
      <c r="D20" s="244">
        <v>2258.1714339999999</v>
      </c>
      <c r="E20" s="244">
        <v>2431.0325000000003</v>
      </c>
      <c r="F20" s="244">
        <v>1993.8166500000002</v>
      </c>
      <c r="G20" s="244">
        <v>1360.4997599999997</v>
      </c>
      <c r="H20" s="244">
        <v>2437.7466099999997</v>
      </c>
      <c r="I20" s="249">
        <v>3067.7616499999999</v>
      </c>
      <c r="J20" s="249">
        <v>2615.2060899999997</v>
      </c>
      <c r="K20" s="250">
        <v>-0.14751979183258918</v>
      </c>
      <c r="L20" s="249">
        <v>-452.55556000000024</v>
      </c>
      <c r="M20" s="237"/>
      <c r="O20" s="304"/>
      <c r="P20" s="304"/>
      <c r="Q20" s="304"/>
      <c r="R20" s="304"/>
      <c r="S20" s="304"/>
      <c r="T20" s="304"/>
      <c r="U20" s="304"/>
      <c r="V20" s="304"/>
      <c r="W20" s="304"/>
      <c r="X20" s="304"/>
      <c r="Y20" s="304"/>
      <c r="Z20" s="304"/>
      <c r="AA20" s="304"/>
      <c r="AB20" s="304"/>
    </row>
    <row r="21" spans="1:28" ht="16">
      <c r="A21" s="251" t="s">
        <v>38</v>
      </c>
      <c r="B21" s="300" t="s">
        <v>37</v>
      </c>
      <c r="C21" s="301"/>
      <c r="D21" s="229">
        <v>552.67145599999981</v>
      </c>
      <c r="E21" s="229">
        <v>209.39873999999998</v>
      </c>
      <c r="F21" s="229">
        <v>511.09743999999995</v>
      </c>
      <c r="G21" s="229">
        <v>1585.5111499999996</v>
      </c>
      <c r="H21" s="229">
        <v>257.89927</v>
      </c>
      <c r="I21" s="229">
        <v>199.45067999999998</v>
      </c>
      <c r="J21" s="229">
        <v>142.02547999999999</v>
      </c>
      <c r="K21" s="230">
        <v>-0.28791679226162575</v>
      </c>
      <c r="L21" s="229">
        <v>-57.42519999999999</v>
      </c>
      <c r="M21" s="237"/>
      <c r="N21" s="252"/>
      <c r="O21" s="304"/>
      <c r="P21" s="304"/>
      <c r="Q21" s="304"/>
      <c r="R21" s="304"/>
      <c r="S21" s="304"/>
      <c r="T21" s="304"/>
      <c r="U21" s="304"/>
      <c r="V21" s="304"/>
      <c r="W21" s="304"/>
      <c r="X21" s="304"/>
      <c r="Y21" s="304"/>
      <c r="Z21" s="304"/>
      <c r="AA21" s="304"/>
      <c r="AB21" s="304"/>
    </row>
    <row r="22" spans="1:28" ht="15.5">
      <c r="A22" s="223" t="s">
        <v>39</v>
      </c>
      <c r="B22" s="224"/>
      <c r="C22" s="224"/>
      <c r="D22" s="253"/>
      <c r="E22" s="254"/>
      <c r="F22" s="254"/>
      <c r="G22" s="254"/>
      <c r="H22" s="254"/>
      <c r="I22" s="254"/>
      <c r="J22" s="254"/>
      <c r="K22" s="255"/>
      <c r="L22" s="256"/>
      <c r="M22" s="231"/>
      <c r="O22" s="304"/>
      <c r="P22" s="304"/>
      <c r="Q22" s="304"/>
      <c r="R22" s="304"/>
      <c r="S22" s="304"/>
      <c r="T22" s="304"/>
      <c r="U22" s="304"/>
      <c r="V22" s="304"/>
      <c r="W22" s="304"/>
      <c r="X22" s="304"/>
      <c r="Y22" s="304"/>
      <c r="Z22" s="304"/>
      <c r="AA22" s="304"/>
      <c r="AB22" s="304"/>
    </row>
    <row r="23" spans="1:28">
      <c r="A23" s="302" t="s">
        <v>28</v>
      </c>
      <c r="B23" s="300" t="s">
        <v>32</v>
      </c>
      <c r="C23" s="301"/>
      <c r="D23" s="229">
        <v>1846.5</v>
      </c>
      <c r="E23" s="229">
        <v>1710.0000000000002</v>
      </c>
      <c r="F23" s="229">
        <v>1872.0000000000002</v>
      </c>
      <c r="G23" s="229">
        <v>1969.6000000000001</v>
      </c>
      <c r="H23" s="229">
        <v>1896.6999999999998</v>
      </c>
      <c r="I23" s="229">
        <v>1784.2</v>
      </c>
      <c r="J23" s="229">
        <v>1442.7</v>
      </c>
      <c r="K23" s="230">
        <v>-0.19140230915816611</v>
      </c>
      <c r="L23" s="229">
        <v>-341.5</v>
      </c>
      <c r="M23" s="231"/>
      <c r="O23" s="304"/>
      <c r="P23" s="304"/>
      <c r="Q23" s="304"/>
      <c r="R23" s="304"/>
      <c r="S23" s="304"/>
      <c r="T23" s="304"/>
      <c r="U23" s="304"/>
      <c r="V23" s="304"/>
      <c r="W23" s="304"/>
      <c r="X23" s="304"/>
      <c r="Y23" s="304"/>
      <c r="Z23" s="304"/>
      <c r="AA23" s="304"/>
      <c r="AB23" s="304"/>
    </row>
    <row r="24" spans="1:28" ht="16">
      <c r="A24" s="303"/>
      <c r="B24" s="305" t="s">
        <v>33</v>
      </c>
      <c r="C24" s="306"/>
      <c r="D24" s="257">
        <v>1478.7749999999999</v>
      </c>
      <c r="E24" s="257">
        <v>1822.7999999999995</v>
      </c>
      <c r="F24" s="257">
        <v>1448.1</v>
      </c>
      <c r="G24" s="257" t="s">
        <v>40</v>
      </c>
      <c r="H24" s="257">
        <v>1301.4000000000001</v>
      </c>
      <c r="I24" s="257">
        <v>1342.8</v>
      </c>
      <c r="J24" s="257">
        <v>1323.9000000000003</v>
      </c>
      <c r="K24" s="250">
        <v>-1.4075067024128416E-2</v>
      </c>
      <c r="L24" s="257">
        <v>-18.899999999999636</v>
      </c>
      <c r="M24" s="231"/>
      <c r="O24" s="304"/>
      <c r="P24" s="304"/>
      <c r="Q24" s="304"/>
      <c r="R24" s="304"/>
      <c r="S24" s="304"/>
      <c r="T24" s="304"/>
      <c r="U24" s="304"/>
      <c r="V24" s="304"/>
      <c r="W24" s="304"/>
      <c r="X24" s="304"/>
      <c r="Y24" s="304"/>
      <c r="Z24" s="304"/>
      <c r="AA24" s="304"/>
      <c r="AB24" s="304"/>
    </row>
    <row r="25" spans="1:28">
      <c r="A25" s="303"/>
      <c r="B25" s="258"/>
      <c r="C25" s="259" t="s">
        <v>34</v>
      </c>
      <c r="D25" s="260">
        <v>1334.08</v>
      </c>
      <c r="E25" s="260">
        <v>1675.6999999999996</v>
      </c>
      <c r="F25" s="260">
        <v>1365.3999999999999</v>
      </c>
      <c r="G25" s="260">
        <v>1163.8</v>
      </c>
      <c r="H25" s="260">
        <v>1209.5</v>
      </c>
      <c r="I25" s="260">
        <v>1256</v>
      </c>
      <c r="J25" s="260">
        <v>1246.5000000000002</v>
      </c>
      <c r="K25" s="241">
        <v>-7.5636942675157423E-3</v>
      </c>
      <c r="L25" s="260">
        <v>-9.4999999999997726</v>
      </c>
      <c r="M25" s="231"/>
      <c r="O25" s="304"/>
      <c r="P25" s="304"/>
      <c r="Q25" s="304"/>
      <c r="R25" s="304"/>
      <c r="S25" s="304"/>
      <c r="T25" s="304"/>
      <c r="U25" s="304"/>
      <c r="V25" s="304"/>
      <c r="W25" s="304"/>
      <c r="X25" s="304"/>
      <c r="Y25" s="304"/>
      <c r="Z25" s="304"/>
      <c r="AA25" s="304"/>
      <c r="AB25" s="304"/>
    </row>
    <row r="26" spans="1:28">
      <c r="A26" s="303"/>
      <c r="B26" s="261"/>
      <c r="C26" s="262" t="s">
        <v>35</v>
      </c>
      <c r="D26" s="263">
        <v>102.125</v>
      </c>
      <c r="E26" s="263">
        <v>147.1</v>
      </c>
      <c r="F26" s="263">
        <v>82.7</v>
      </c>
      <c r="G26" s="263" t="s">
        <v>40</v>
      </c>
      <c r="H26" s="263">
        <v>91.899999999999991</v>
      </c>
      <c r="I26" s="263">
        <v>86.8</v>
      </c>
      <c r="J26" s="263">
        <v>77.399999999999991</v>
      </c>
      <c r="K26" s="264">
        <v>-0.10829493087557611</v>
      </c>
      <c r="L26" s="263">
        <v>-9.4000000000000057</v>
      </c>
      <c r="M26" s="231"/>
    </row>
    <row r="27" spans="1:28" ht="16">
      <c r="A27" s="248" t="s">
        <v>36</v>
      </c>
      <c r="B27" s="300" t="s">
        <v>37</v>
      </c>
      <c r="C27" s="301"/>
      <c r="D27" s="265">
        <v>140.17675400000002</v>
      </c>
      <c r="E27" s="265">
        <v>88.538899999999998</v>
      </c>
      <c r="F27" s="265">
        <v>89.109660000000005</v>
      </c>
      <c r="G27" s="265">
        <v>88.231920000000002</v>
      </c>
      <c r="H27" s="265">
        <v>201.68543</v>
      </c>
      <c r="I27" s="265">
        <v>233.31786</v>
      </c>
      <c r="J27" s="265">
        <v>213.35506000000001</v>
      </c>
      <c r="K27" s="230">
        <v>-8.5560531028357575E-2</v>
      </c>
      <c r="L27" s="265">
        <v>-19.962799999999987</v>
      </c>
      <c r="M27" s="231"/>
      <c r="P27" s="266"/>
      <c r="Q27" s="266"/>
      <c r="R27" s="266"/>
      <c r="S27" s="266"/>
      <c r="T27" s="266"/>
      <c r="U27" s="266"/>
      <c r="V27" s="266"/>
      <c r="W27" s="266"/>
      <c r="X27" s="266"/>
      <c r="Y27" s="266"/>
      <c r="Z27" s="266"/>
      <c r="AA27" s="266"/>
      <c r="AB27" s="266"/>
    </row>
    <row r="28" spans="1:28" ht="16">
      <c r="A28" s="251" t="s">
        <v>38</v>
      </c>
      <c r="B28" s="305" t="s">
        <v>37</v>
      </c>
      <c r="C28" s="306"/>
      <c r="D28" s="257">
        <v>932.88279399999988</v>
      </c>
      <c r="E28" s="257">
        <v>1290.4556100000002</v>
      </c>
      <c r="F28" s="257">
        <v>764.32100000000014</v>
      </c>
      <c r="G28" s="257">
        <v>1123.4039799999998</v>
      </c>
      <c r="H28" s="257">
        <v>779.57841000000019</v>
      </c>
      <c r="I28" s="257">
        <v>706.65497000000005</v>
      </c>
      <c r="J28" s="257">
        <v>479.17851000000002</v>
      </c>
      <c r="K28" s="250">
        <v>-0.32190597909472002</v>
      </c>
      <c r="L28" s="257">
        <v>-227.47646000000003</v>
      </c>
      <c r="M28" s="231"/>
      <c r="N28" s="252"/>
      <c r="O28" s="266"/>
      <c r="P28" s="266"/>
      <c r="Q28" s="266"/>
      <c r="R28" s="266"/>
      <c r="S28" s="266"/>
      <c r="T28" s="266"/>
      <c r="U28" s="266"/>
      <c r="V28" s="266"/>
      <c r="W28" s="266"/>
      <c r="X28" s="266"/>
      <c r="Y28" s="266"/>
      <c r="Z28" s="266"/>
      <c r="AA28" s="266"/>
      <c r="AB28" s="266"/>
    </row>
    <row r="29" spans="1:28" ht="15.5">
      <c r="A29" s="223" t="s">
        <v>41</v>
      </c>
      <c r="B29" s="224"/>
      <c r="C29" s="224"/>
      <c r="D29" s="253"/>
      <c r="E29" s="254"/>
      <c r="F29" s="254"/>
      <c r="G29" s="254"/>
      <c r="H29" s="254"/>
      <c r="I29" s="254"/>
      <c r="J29" s="254"/>
      <c r="K29" s="255"/>
      <c r="L29" s="256"/>
      <c r="M29" s="231"/>
      <c r="O29" s="266"/>
      <c r="P29" s="266"/>
      <c r="Q29" s="266"/>
      <c r="R29" s="266"/>
      <c r="S29" s="266"/>
      <c r="T29" s="266"/>
      <c r="U29" s="266"/>
      <c r="V29" s="266"/>
      <c r="W29" s="266"/>
      <c r="X29" s="266"/>
      <c r="Y29" s="266"/>
      <c r="Z29" s="266"/>
      <c r="AA29" s="266"/>
      <c r="AB29" s="266"/>
    </row>
    <row r="30" spans="1:28" ht="16">
      <c r="A30" s="302" t="s">
        <v>28</v>
      </c>
      <c r="B30" s="300" t="s">
        <v>42</v>
      </c>
      <c r="C30" s="301"/>
      <c r="D30" s="229" t="s">
        <v>40</v>
      </c>
      <c r="E30" s="229" t="s">
        <v>40</v>
      </c>
      <c r="F30" s="229" t="s">
        <v>40</v>
      </c>
      <c r="G30" s="229" t="s">
        <v>40</v>
      </c>
      <c r="H30" s="229" t="s">
        <v>40</v>
      </c>
      <c r="I30" s="229" t="s">
        <v>40</v>
      </c>
      <c r="J30" s="229" t="s">
        <v>40</v>
      </c>
      <c r="K30" s="230" t="s">
        <v>43</v>
      </c>
      <c r="L30" s="229" t="s">
        <v>43</v>
      </c>
      <c r="M30" s="231"/>
      <c r="O30" s="266"/>
      <c r="P30" s="266"/>
      <c r="Q30" s="266"/>
      <c r="R30" s="266"/>
      <c r="S30" s="266"/>
      <c r="T30" s="266"/>
      <c r="U30" s="266"/>
      <c r="V30" s="266"/>
      <c r="W30" s="266"/>
      <c r="X30" s="266"/>
      <c r="Y30" s="266"/>
      <c r="Z30" s="266"/>
      <c r="AA30" s="266"/>
      <c r="AB30" s="266"/>
    </row>
    <row r="31" spans="1:28" ht="16">
      <c r="A31" s="303"/>
      <c r="B31" s="305" t="s">
        <v>33</v>
      </c>
      <c r="C31" s="306"/>
      <c r="D31" s="257">
        <v>612.79999999999995</v>
      </c>
      <c r="E31" s="257">
        <v>612.79999999999995</v>
      </c>
      <c r="F31" s="257" t="s">
        <v>40</v>
      </c>
      <c r="G31" s="257" t="s">
        <v>40</v>
      </c>
      <c r="H31" s="257" t="s">
        <v>40</v>
      </c>
      <c r="I31" s="257" t="s">
        <v>40</v>
      </c>
      <c r="J31" s="257" t="s">
        <v>40</v>
      </c>
      <c r="K31" s="245" t="s">
        <v>43</v>
      </c>
      <c r="L31" s="244" t="s">
        <v>43</v>
      </c>
      <c r="M31" s="231"/>
      <c r="O31" s="266"/>
      <c r="P31" s="266"/>
      <c r="Q31" s="266"/>
      <c r="R31" s="266"/>
      <c r="S31" s="266"/>
      <c r="T31" s="266"/>
      <c r="U31" s="266"/>
      <c r="V31" s="266"/>
      <c r="W31" s="266"/>
      <c r="X31" s="266"/>
      <c r="Y31" s="266"/>
      <c r="Z31" s="266"/>
      <c r="AA31" s="266"/>
      <c r="AB31" s="266"/>
    </row>
    <row r="32" spans="1:28">
      <c r="A32" s="232"/>
      <c r="B32" s="258"/>
      <c r="C32" s="259" t="s">
        <v>34</v>
      </c>
      <c r="D32" s="260">
        <v>428.4</v>
      </c>
      <c r="E32" s="260">
        <v>552.69999999999993</v>
      </c>
      <c r="F32" s="260">
        <v>372.49999999999989</v>
      </c>
      <c r="G32" s="260">
        <v>376.80000000000007</v>
      </c>
      <c r="H32" s="260">
        <v>357.90000000000003</v>
      </c>
      <c r="I32" s="260">
        <v>482.09999999999991</v>
      </c>
      <c r="J32" s="260">
        <v>423.40000000000003</v>
      </c>
      <c r="K32" s="230">
        <v>-0.12175897116780728</v>
      </c>
      <c r="L32" s="229">
        <v>-58.699999999999875</v>
      </c>
      <c r="M32" s="231"/>
      <c r="O32" s="266"/>
      <c r="P32" s="266"/>
      <c r="Q32" s="266"/>
      <c r="R32" s="266"/>
      <c r="S32" s="266"/>
      <c r="T32" s="266"/>
      <c r="U32" s="266"/>
      <c r="V32" s="266"/>
      <c r="W32" s="266"/>
      <c r="X32" s="266"/>
      <c r="Y32" s="266"/>
      <c r="Z32" s="266"/>
      <c r="AA32" s="266"/>
      <c r="AB32" s="266"/>
    </row>
    <row r="33" spans="1:31">
      <c r="A33" s="232"/>
      <c r="B33" s="261"/>
      <c r="C33" s="262" t="s">
        <v>35</v>
      </c>
      <c r="D33" s="263" t="s">
        <v>40</v>
      </c>
      <c r="E33" s="263">
        <v>60.099999999999994</v>
      </c>
      <c r="F33" s="263" t="s">
        <v>40</v>
      </c>
      <c r="G33" s="263" t="s">
        <v>40</v>
      </c>
      <c r="H33" s="263" t="s">
        <v>40</v>
      </c>
      <c r="I33" s="263" t="s">
        <v>40</v>
      </c>
      <c r="J33" s="263" t="s">
        <v>40</v>
      </c>
      <c r="K33" s="245" t="s">
        <v>43</v>
      </c>
      <c r="L33" s="244" t="s">
        <v>43</v>
      </c>
      <c r="M33" s="231"/>
      <c r="O33" s="266"/>
      <c r="P33" s="266"/>
      <c r="Q33" s="266"/>
      <c r="R33" s="266"/>
      <c r="S33" s="266"/>
      <c r="T33" s="266"/>
      <c r="U33" s="266"/>
      <c r="V33" s="266"/>
      <c r="W33" s="266"/>
      <c r="X33" s="266"/>
      <c r="Y33" s="266"/>
      <c r="Z33" s="266"/>
      <c r="AA33" s="266"/>
      <c r="AB33" s="266"/>
    </row>
    <row r="34" spans="1:31" ht="16">
      <c r="A34" s="248" t="s">
        <v>36</v>
      </c>
      <c r="B34" s="300" t="s">
        <v>37</v>
      </c>
      <c r="C34" s="301"/>
      <c r="D34" s="265">
        <v>2586.8093820000004</v>
      </c>
      <c r="E34" s="265">
        <v>2856.3420000000006</v>
      </c>
      <c r="F34" s="265">
        <v>2206.7306500000004</v>
      </c>
      <c r="G34" s="265">
        <v>2122.8798499999998</v>
      </c>
      <c r="H34" s="265">
        <v>2642.4503800000007</v>
      </c>
      <c r="I34" s="265">
        <v>3105.6440300000004</v>
      </c>
      <c r="J34" s="265">
        <v>2398.7826</v>
      </c>
      <c r="K34" s="230">
        <v>-0.22760542521030663</v>
      </c>
      <c r="L34" s="229">
        <v>-706.86143000000038</v>
      </c>
      <c r="M34" s="231"/>
      <c r="N34" s="266"/>
      <c r="O34" s="266"/>
      <c r="P34" s="266"/>
      <c r="Q34" s="266"/>
      <c r="R34" s="266"/>
      <c r="S34" s="266"/>
      <c r="T34" s="266"/>
      <c r="U34" s="266"/>
      <c r="V34" s="266"/>
      <c r="W34" s="266"/>
      <c r="X34" s="266"/>
      <c r="Y34" s="266"/>
      <c r="Z34" s="266"/>
      <c r="AA34" s="266"/>
      <c r="AB34" s="266"/>
    </row>
    <row r="35" spans="1:31" ht="16">
      <c r="A35" s="251" t="s">
        <v>38</v>
      </c>
      <c r="B35" s="305" t="s">
        <v>37</v>
      </c>
      <c r="C35" s="306"/>
      <c r="D35" s="257">
        <v>150.411484</v>
      </c>
      <c r="E35" s="257">
        <v>138.40140000000002</v>
      </c>
      <c r="F35" s="257">
        <v>134.02802000000003</v>
      </c>
      <c r="G35" s="257">
        <v>131.16721000000001</v>
      </c>
      <c r="H35" s="257">
        <v>167.09630999999999</v>
      </c>
      <c r="I35" s="257">
        <v>181.36447999999999</v>
      </c>
      <c r="J35" s="257">
        <v>199.86589000000004</v>
      </c>
      <c r="K35" s="245">
        <v>0.10201231244398049</v>
      </c>
      <c r="L35" s="244">
        <v>18.50141000000005</v>
      </c>
      <c r="M35" s="231"/>
      <c r="O35" s="266"/>
      <c r="P35" s="266"/>
      <c r="Q35" s="266"/>
      <c r="R35" s="266"/>
      <c r="S35" s="266"/>
      <c r="T35" s="266"/>
      <c r="U35" s="266"/>
      <c r="V35" s="266"/>
      <c r="W35" s="266"/>
      <c r="X35" s="266"/>
      <c r="Y35" s="266"/>
      <c r="Z35" s="266"/>
    </row>
    <row r="36" spans="1:31" ht="15.5">
      <c r="A36" s="223" t="s">
        <v>44</v>
      </c>
      <c r="B36" s="224"/>
      <c r="C36" s="224"/>
      <c r="D36" s="253"/>
      <c r="E36" s="254"/>
      <c r="F36" s="254"/>
      <c r="G36" s="254"/>
      <c r="H36" s="254"/>
      <c r="I36" s="254"/>
      <c r="J36" s="254"/>
      <c r="K36" s="255"/>
      <c r="L36" s="256"/>
      <c r="M36" s="231"/>
      <c r="O36" s="266"/>
      <c r="P36" s="266"/>
      <c r="Q36" s="266"/>
      <c r="R36" s="266"/>
      <c r="S36" s="266"/>
      <c r="T36" s="266"/>
      <c r="U36" s="266"/>
      <c r="V36" s="266"/>
      <c r="W36" s="266"/>
      <c r="X36" s="266"/>
      <c r="Y36" s="266"/>
      <c r="Z36" s="266"/>
    </row>
    <row r="37" spans="1:31" ht="16">
      <c r="A37" s="302" t="s">
        <v>28</v>
      </c>
      <c r="B37" s="300" t="s">
        <v>45</v>
      </c>
      <c r="C37" s="301"/>
      <c r="D37" s="229">
        <v>503.24920000000003</v>
      </c>
      <c r="E37" s="229">
        <v>530.79999999999995</v>
      </c>
      <c r="F37" s="229">
        <v>501.39</v>
      </c>
      <c r="G37" s="229">
        <v>491.65600000000001</v>
      </c>
      <c r="H37" s="229">
        <v>500.9</v>
      </c>
      <c r="I37" s="229">
        <v>491.5</v>
      </c>
      <c r="J37" s="229">
        <v>521.29999999999995</v>
      </c>
      <c r="K37" s="230">
        <v>6.0630722278738461E-2</v>
      </c>
      <c r="L37" s="229">
        <v>29.799999999999955</v>
      </c>
      <c r="M37" s="231"/>
      <c r="O37" s="266"/>
      <c r="P37" s="266"/>
      <c r="Q37" s="266"/>
      <c r="R37" s="266"/>
      <c r="S37" s="266"/>
      <c r="T37" s="266"/>
      <c r="U37" s="266"/>
      <c r="V37" s="266"/>
      <c r="W37" s="266"/>
      <c r="X37" s="266"/>
      <c r="Y37" s="266"/>
      <c r="Z37" s="266"/>
    </row>
    <row r="38" spans="1:31" ht="16">
      <c r="A38" s="303"/>
      <c r="B38" s="305" t="s">
        <v>33</v>
      </c>
      <c r="C38" s="306"/>
      <c r="D38" s="257">
        <v>74</v>
      </c>
      <c r="E38" s="257">
        <v>82.3</v>
      </c>
      <c r="F38" s="257">
        <v>124.50000000000001</v>
      </c>
      <c r="G38" s="257">
        <v>73.2</v>
      </c>
      <c r="H38" s="257">
        <v>45.7</v>
      </c>
      <c r="I38" s="257">
        <v>44.300000000000004</v>
      </c>
      <c r="J38" s="257">
        <v>67.5</v>
      </c>
      <c r="K38" s="250">
        <v>0.52370203160270867</v>
      </c>
      <c r="L38" s="257">
        <v>23.199999999999996</v>
      </c>
      <c r="M38" s="231"/>
      <c r="O38" s="267"/>
      <c r="P38" s="267"/>
      <c r="Q38" s="267"/>
      <c r="R38" s="268"/>
      <c r="S38" s="268"/>
      <c r="T38" s="268"/>
      <c r="U38" s="268"/>
      <c r="V38" s="268"/>
      <c r="W38" s="268"/>
      <c r="X38" s="268"/>
      <c r="Y38" s="268"/>
      <c r="Z38" s="268"/>
    </row>
    <row r="39" spans="1:31" ht="16">
      <c r="A39" s="248" t="s">
        <v>36</v>
      </c>
      <c r="B39" s="300" t="s">
        <v>37</v>
      </c>
      <c r="C39" s="301"/>
      <c r="D39" s="265">
        <v>16.814014</v>
      </c>
      <c r="E39" s="265">
        <v>19.992540000000002</v>
      </c>
      <c r="F39" s="265">
        <v>17.170699999999997</v>
      </c>
      <c r="G39" s="265">
        <v>17.580249999999999</v>
      </c>
      <c r="H39" s="265">
        <v>15.551159999999999</v>
      </c>
      <c r="I39" s="265">
        <v>13.775419999999999</v>
      </c>
      <c r="J39" s="265">
        <v>18.662980000000001</v>
      </c>
      <c r="K39" s="230">
        <v>0.35480297515429676</v>
      </c>
      <c r="L39" s="265">
        <v>4.8875600000000023</v>
      </c>
      <c r="M39" s="269"/>
      <c r="O39" s="267"/>
      <c r="P39" s="267"/>
      <c r="Q39" s="267"/>
      <c r="R39" s="268"/>
      <c r="S39" s="268"/>
      <c r="T39" s="268"/>
      <c r="U39" s="268"/>
      <c r="V39" s="268"/>
      <c r="W39" s="268"/>
      <c r="X39" s="268"/>
      <c r="Y39" s="268"/>
      <c r="Z39" s="268"/>
    </row>
    <row r="40" spans="1:31" ht="16">
      <c r="A40" s="248" t="s">
        <v>38</v>
      </c>
      <c r="B40" s="309" t="s">
        <v>37</v>
      </c>
      <c r="C40" s="310"/>
      <c r="D40" s="270">
        <v>103.30024800000001</v>
      </c>
      <c r="E40" s="270">
        <v>41.078660000000006</v>
      </c>
      <c r="F40" s="270">
        <v>123.06694</v>
      </c>
      <c r="G40" s="270">
        <v>171.94526000000002</v>
      </c>
      <c r="H40" s="270">
        <v>116.37797</v>
      </c>
      <c r="I40" s="270">
        <v>64.032409999999985</v>
      </c>
      <c r="J40" s="270">
        <v>93.300389999999993</v>
      </c>
      <c r="K40" s="271">
        <v>0.45708071896716079</v>
      </c>
      <c r="L40" s="270">
        <v>29.267980000000009</v>
      </c>
      <c r="M40" s="237"/>
      <c r="O40" s="268"/>
      <c r="P40" s="267"/>
      <c r="Q40" s="267"/>
      <c r="R40" s="268"/>
      <c r="S40" s="268"/>
      <c r="T40" s="268"/>
      <c r="U40" s="268"/>
      <c r="V40" s="268"/>
      <c r="W40" s="268"/>
      <c r="X40" s="268"/>
      <c r="Y40" s="268"/>
      <c r="Z40" s="268"/>
    </row>
    <row r="41" spans="1:31" ht="15.5">
      <c r="A41" s="307" t="s">
        <v>46</v>
      </c>
      <c r="B41" s="307"/>
      <c r="C41" s="307"/>
      <c r="D41" s="272"/>
      <c r="E41" s="273"/>
      <c r="F41" s="273"/>
      <c r="G41" s="273"/>
      <c r="H41" s="273"/>
      <c r="I41" s="273"/>
      <c r="J41" s="273"/>
      <c r="K41" s="274"/>
      <c r="L41" s="275"/>
      <c r="O41" s="268"/>
      <c r="P41" s="267"/>
      <c r="Q41" s="267"/>
      <c r="R41" s="268"/>
      <c r="S41" s="268"/>
      <c r="T41" s="268"/>
      <c r="U41" s="268"/>
      <c r="V41" s="268"/>
      <c r="W41" s="268"/>
      <c r="X41" s="268"/>
      <c r="Y41" s="268"/>
      <c r="Z41" s="268"/>
    </row>
    <row r="42" spans="1:31">
      <c r="A42" s="276" t="s">
        <v>47</v>
      </c>
      <c r="B42" s="277"/>
      <c r="C42" s="277"/>
      <c r="D42" s="277"/>
      <c r="E42" s="277"/>
      <c r="F42" s="277"/>
      <c r="G42" s="277"/>
      <c r="H42" s="277"/>
      <c r="I42" s="277"/>
      <c r="J42" s="277"/>
      <c r="K42" s="277"/>
      <c r="L42" s="277"/>
      <c r="O42" s="268"/>
      <c r="P42" s="267"/>
      <c r="Q42" s="267"/>
      <c r="R42" s="268"/>
      <c r="S42" s="268"/>
      <c r="T42" s="268"/>
      <c r="U42" s="268"/>
      <c r="V42" s="268"/>
      <c r="W42" s="268"/>
      <c r="X42" s="268"/>
      <c r="Y42" s="268"/>
      <c r="Z42" s="268"/>
    </row>
    <row r="43" spans="1:31">
      <c r="A43" s="276" t="s">
        <v>48</v>
      </c>
      <c r="B43" s="278"/>
      <c r="C43" s="278"/>
      <c r="D43" s="278"/>
      <c r="E43" s="278"/>
      <c r="F43" s="278"/>
      <c r="G43" s="278"/>
      <c r="H43" s="278"/>
      <c r="I43" s="278"/>
      <c r="J43" s="278"/>
      <c r="K43" s="278"/>
      <c r="L43" s="278"/>
      <c r="O43" s="268"/>
      <c r="P43" s="267"/>
      <c r="Q43" s="267"/>
      <c r="R43" s="268"/>
      <c r="S43" s="268"/>
      <c r="T43" s="268"/>
      <c r="U43" s="268"/>
      <c r="V43" s="268"/>
      <c r="W43" s="268"/>
      <c r="X43" s="268"/>
      <c r="Y43" s="268"/>
      <c r="Z43" s="268"/>
    </row>
    <row r="44" spans="1:31">
      <c r="A44" s="276" t="s">
        <v>49</v>
      </c>
      <c r="B44" s="278"/>
      <c r="C44" s="278"/>
      <c r="D44" s="278"/>
      <c r="E44" s="278"/>
      <c r="F44" s="278"/>
      <c r="G44" s="278"/>
      <c r="H44" s="278"/>
      <c r="I44" s="278"/>
      <c r="J44" s="278"/>
      <c r="K44" s="278"/>
      <c r="L44" s="278"/>
      <c r="O44" s="268"/>
      <c r="P44" s="267"/>
      <c r="Q44" s="267"/>
      <c r="R44" s="268"/>
      <c r="S44" s="268"/>
      <c r="T44" s="268"/>
      <c r="U44" s="268"/>
      <c r="V44" s="268"/>
      <c r="W44" s="268"/>
      <c r="X44" s="268"/>
      <c r="Y44" s="268"/>
      <c r="Z44" s="268"/>
    </row>
    <row r="45" spans="1:31">
      <c r="A45" s="204" t="s">
        <v>50</v>
      </c>
      <c r="O45" s="268"/>
      <c r="P45" s="267"/>
      <c r="Q45" s="267"/>
      <c r="R45" s="268"/>
      <c r="S45" s="268"/>
      <c r="T45" s="268"/>
      <c r="U45" s="268"/>
      <c r="V45" s="268"/>
      <c r="W45" s="268"/>
      <c r="X45" s="268"/>
      <c r="Y45" s="268"/>
      <c r="Z45" s="268"/>
    </row>
    <row r="46" spans="1:31" s="268" customFormat="1">
      <c r="A46" s="212" t="s">
        <v>51</v>
      </c>
      <c r="M46" s="267"/>
      <c r="N46" s="267"/>
      <c r="O46" s="267"/>
      <c r="P46" s="267"/>
      <c r="Q46" s="267"/>
      <c r="R46" s="267"/>
      <c r="U46" s="267"/>
      <c r="V46" s="267"/>
    </row>
    <row r="47" spans="1:31" s="268" customFormat="1">
      <c r="A47" s="279" t="s">
        <v>52</v>
      </c>
      <c r="B47" s="280"/>
      <c r="C47" s="280"/>
      <c r="D47" s="280"/>
      <c r="E47" s="23"/>
      <c r="F47" s="23"/>
      <c r="G47" s="23"/>
      <c r="H47" s="23"/>
      <c r="I47" s="23"/>
      <c r="J47" s="23"/>
      <c r="K47" s="280"/>
      <c r="L47" s="280"/>
      <c r="M47" s="267"/>
      <c r="N47" s="281"/>
      <c r="O47" s="281"/>
      <c r="P47" s="281"/>
      <c r="R47" s="204"/>
      <c r="S47" s="204"/>
      <c r="T47" s="204"/>
      <c r="U47" s="204"/>
      <c r="V47" s="204"/>
      <c r="W47" s="204"/>
      <c r="X47" s="204"/>
      <c r="Y47" s="204"/>
      <c r="Z47" s="204"/>
      <c r="AA47" s="204"/>
      <c r="AB47" s="204"/>
      <c r="AC47" s="204"/>
      <c r="AD47" s="204"/>
      <c r="AE47" s="204"/>
    </row>
    <row r="48" spans="1:31" s="268" customFormat="1" ht="14.5" thickBot="1">
      <c r="A48" s="279" t="s">
        <v>53</v>
      </c>
      <c r="B48" s="280"/>
      <c r="C48" s="280"/>
      <c r="D48" s="280"/>
      <c r="E48" s="23"/>
      <c r="F48" s="23"/>
      <c r="G48" s="23"/>
      <c r="H48" s="23"/>
      <c r="I48" s="23"/>
      <c r="J48" s="23"/>
      <c r="K48" s="280"/>
      <c r="L48" s="280"/>
      <c r="M48" s="267"/>
      <c r="N48" s="281"/>
      <c r="O48" s="281"/>
      <c r="P48" s="281"/>
      <c r="R48" s="204"/>
      <c r="S48" s="204"/>
      <c r="T48" s="204"/>
      <c r="U48" s="204"/>
      <c r="V48" s="204"/>
      <c r="W48" s="204"/>
      <c r="X48" s="204"/>
      <c r="Y48" s="204"/>
      <c r="Z48" s="204"/>
      <c r="AA48" s="204"/>
      <c r="AB48" s="204"/>
      <c r="AC48" s="204"/>
      <c r="AD48" s="204"/>
      <c r="AE48" s="204"/>
    </row>
    <row r="49" spans="1:31" s="268" customFormat="1">
      <c r="A49" s="308" t="s">
        <v>54</v>
      </c>
      <c r="B49" s="308"/>
      <c r="C49" s="308"/>
      <c r="D49" s="308"/>
      <c r="E49" s="308"/>
      <c r="F49" s="308"/>
      <c r="G49" s="308"/>
      <c r="H49" s="282"/>
      <c r="I49" s="282"/>
      <c r="J49" s="282"/>
      <c r="K49" s="283"/>
      <c r="L49" s="283"/>
      <c r="M49" s="267"/>
      <c r="N49" s="281"/>
      <c r="O49" s="281"/>
      <c r="P49" s="281"/>
      <c r="R49" s="204"/>
      <c r="S49" s="204"/>
      <c r="T49" s="204"/>
      <c r="U49" s="204"/>
      <c r="V49" s="204"/>
      <c r="W49" s="204"/>
      <c r="X49" s="204"/>
      <c r="Y49" s="204"/>
      <c r="Z49" s="204"/>
      <c r="AA49" s="204"/>
      <c r="AB49" s="204"/>
      <c r="AC49" s="204"/>
      <c r="AD49" s="204"/>
      <c r="AE49" s="204"/>
    </row>
    <row r="50" spans="1:31" s="268" customFormat="1">
      <c r="A50" s="284" t="s">
        <v>55</v>
      </c>
      <c r="B50" s="280"/>
      <c r="C50" s="280"/>
      <c r="D50" s="280"/>
      <c r="E50" s="23"/>
      <c r="F50" s="23"/>
      <c r="G50" s="23"/>
      <c r="H50" s="23"/>
      <c r="I50" s="23"/>
      <c r="J50" s="23"/>
      <c r="K50" s="280"/>
      <c r="L50" s="280"/>
      <c r="M50" s="267"/>
      <c r="N50" s="281"/>
      <c r="O50" s="281"/>
      <c r="P50" s="281"/>
      <c r="R50" s="267"/>
      <c r="S50" s="267"/>
      <c r="T50" s="204"/>
      <c r="U50" s="267"/>
      <c r="V50" s="204"/>
      <c r="W50" s="204"/>
      <c r="X50" s="204"/>
      <c r="Y50" s="204"/>
      <c r="Z50" s="204"/>
      <c r="AA50" s="204"/>
      <c r="AB50" s="204"/>
      <c r="AC50" s="204"/>
      <c r="AD50" s="204"/>
      <c r="AE50" s="204"/>
    </row>
    <row r="51" spans="1:31" s="268" customFormat="1">
      <c r="A51" s="284" t="s">
        <v>56</v>
      </c>
      <c r="B51" s="280"/>
      <c r="C51" s="280"/>
      <c r="D51" s="280"/>
      <c r="E51" s="23"/>
      <c r="F51" s="23"/>
      <c r="G51" s="23"/>
      <c r="H51" s="23"/>
      <c r="I51" s="23"/>
      <c r="J51" s="23"/>
      <c r="K51" s="280"/>
      <c r="L51" s="280"/>
      <c r="M51" s="267"/>
      <c r="N51" s="281"/>
      <c r="O51" s="281"/>
      <c r="P51" s="281"/>
      <c r="R51" s="267"/>
      <c r="S51" s="267"/>
      <c r="T51" s="204"/>
      <c r="U51" s="267"/>
      <c r="V51" s="204"/>
      <c r="W51" s="204"/>
      <c r="X51" s="204"/>
      <c r="Y51" s="204"/>
      <c r="Z51" s="204"/>
      <c r="AA51" s="204"/>
      <c r="AB51" s="204"/>
      <c r="AC51" s="204"/>
      <c r="AD51" s="204"/>
      <c r="AE51" s="204"/>
    </row>
    <row r="52" spans="1:31" s="268" customFormat="1">
      <c r="A52" s="284" t="s">
        <v>57</v>
      </c>
      <c r="B52" s="280"/>
      <c r="C52" s="280"/>
      <c r="D52" s="280"/>
      <c r="E52" s="23"/>
      <c r="F52" s="23"/>
      <c r="G52" s="23"/>
      <c r="H52" s="23"/>
      <c r="I52" s="23"/>
      <c r="J52" s="23"/>
      <c r="K52" s="280"/>
      <c r="L52" s="280"/>
      <c r="M52" s="267"/>
      <c r="N52" s="281"/>
      <c r="O52" s="281"/>
      <c r="P52" s="281"/>
      <c r="R52" s="204"/>
      <c r="S52" s="204"/>
      <c r="T52" s="204"/>
      <c r="U52" s="204"/>
      <c r="V52" s="204"/>
      <c r="W52" s="204"/>
      <c r="X52" s="204"/>
      <c r="Y52" s="204"/>
      <c r="Z52" s="204"/>
      <c r="AA52" s="204"/>
      <c r="AB52" s="204"/>
      <c r="AC52" s="204"/>
      <c r="AD52" s="204"/>
      <c r="AE52" s="204"/>
    </row>
    <row r="53" spans="1:31">
      <c r="A53" s="284" t="s">
        <v>58</v>
      </c>
      <c r="B53" s="212"/>
      <c r="C53" s="212"/>
      <c r="D53" s="212"/>
      <c r="E53" s="212"/>
      <c r="F53" s="212"/>
      <c r="G53" s="279"/>
      <c r="H53" s="279"/>
      <c r="I53" s="279"/>
      <c r="J53" s="279"/>
      <c r="K53" s="279"/>
      <c r="L53" s="280"/>
    </row>
  </sheetData>
  <sheetProtection algorithmName="SHA-512" hashValue="YbkjARUL7bq1niUB+g5y1J9O1Vp2utt2CZulQyEpPYdd8f/lsteW/auuU2B7OqE91hBhotAsEDUWQyXkKGJbHQ==" saltValue="9bszza+GmvRvthS+0XgAdA==" spinCount="100000" sheet="1" objects="1" scenarios="1"/>
  <mergeCells count="31">
    <mergeCell ref="A41:C41"/>
    <mergeCell ref="A49:G49"/>
    <mergeCell ref="B35:C35"/>
    <mergeCell ref="A37:A38"/>
    <mergeCell ref="B37:C37"/>
    <mergeCell ref="B38:C38"/>
    <mergeCell ref="B39:C39"/>
    <mergeCell ref="B40:C40"/>
    <mergeCell ref="B34:C34"/>
    <mergeCell ref="A13:A19"/>
    <mergeCell ref="B13:C13"/>
    <mergeCell ref="B17:C17"/>
    <mergeCell ref="O18:AB25"/>
    <mergeCell ref="B20:C20"/>
    <mergeCell ref="B21:C21"/>
    <mergeCell ref="A23:A26"/>
    <mergeCell ref="B23:C23"/>
    <mergeCell ref="B24:C24"/>
    <mergeCell ref="B27:C27"/>
    <mergeCell ref="B28:C28"/>
    <mergeCell ref="A30:A31"/>
    <mergeCell ref="B30:C30"/>
    <mergeCell ref="B31:C31"/>
    <mergeCell ref="D10:D11"/>
    <mergeCell ref="K10:K11"/>
    <mergeCell ref="L10:L11"/>
    <mergeCell ref="A6:L6"/>
    <mergeCell ref="A7:L7"/>
    <mergeCell ref="A8:L8"/>
    <mergeCell ref="A9:C9"/>
    <mergeCell ref="K9:L9"/>
  </mergeCells>
  <printOptions horizontalCentered="1" verticalCentered="1"/>
  <pageMargins left="0" right="0" top="0" bottom="0" header="0" footer="0"/>
  <pageSetup paperSize="9" scale="64" orientation="landscape"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8C07C-FF7F-4ACA-A4C1-F33D9627EA89}">
  <dimension ref="A1:N30"/>
  <sheetViews>
    <sheetView workbookViewId="0"/>
  </sheetViews>
  <sheetFormatPr defaultColWidth="8.33203125" defaultRowHeight="20.149999999999999" customHeight="1"/>
  <cols>
    <col min="1" max="1" width="23.83203125" style="2" customWidth="1"/>
    <col min="2" max="2" width="12.33203125" style="2" customWidth="1"/>
    <col min="3" max="3" width="6.83203125" style="2" customWidth="1"/>
    <col min="4" max="4" width="11.58203125" style="2" customWidth="1"/>
    <col min="5" max="5" width="16.75" style="2" customWidth="1"/>
    <col min="6" max="6" width="11.58203125" style="2" customWidth="1"/>
    <col min="7" max="7" width="18.5" style="2" customWidth="1"/>
    <col min="8" max="11" width="11.58203125" style="2" customWidth="1"/>
    <col min="12" max="16384" width="8.33203125" style="2"/>
  </cols>
  <sheetData>
    <row r="1" spans="1:14" ht="15" customHeight="1" thickBot="1">
      <c r="A1" s="1"/>
      <c r="B1" s="1"/>
      <c r="C1" s="1"/>
      <c r="D1" s="1"/>
      <c r="E1" s="1"/>
      <c r="F1" s="1"/>
      <c r="G1" s="1"/>
      <c r="H1" s="1"/>
      <c r="I1" s="1"/>
      <c r="J1" s="1"/>
      <c r="K1" s="1"/>
    </row>
    <row r="2" spans="1:14" s="5" customFormat="1" ht="15.5">
      <c r="A2" s="3" t="s">
        <v>0</v>
      </c>
      <c r="B2" s="4"/>
      <c r="C2" s="4"/>
      <c r="D2" s="4"/>
      <c r="E2" s="4"/>
      <c r="F2" s="4"/>
      <c r="G2" s="4"/>
      <c r="H2" s="4"/>
      <c r="I2" s="4"/>
      <c r="J2" s="4"/>
      <c r="K2" s="4"/>
      <c r="N2" s="6"/>
    </row>
    <row r="3" spans="1:14" s="5" customFormat="1" ht="15" customHeight="1">
      <c r="A3" s="7"/>
      <c r="B3" s="7"/>
      <c r="C3" s="7"/>
      <c r="D3" s="7"/>
      <c r="E3" s="7"/>
      <c r="F3" s="7"/>
      <c r="G3" s="7"/>
      <c r="H3" s="7"/>
      <c r="I3" s="7"/>
      <c r="J3" s="7"/>
      <c r="K3" s="7"/>
    </row>
    <row r="4" spans="1:14" s="5" customFormat="1" ht="13.5" customHeight="1">
      <c r="A4" s="312" t="s">
        <v>1</v>
      </c>
      <c r="B4" s="312"/>
      <c r="C4" s="312"/>
      <c r="D4" s="312"/>
      <c r="E4" s="312"/>
      <c r="F4" s="312"/>
      <c r="G4" s="312"/>
      <c r="H4" s="312"/>
      <c r="I4" s="312"/>
      <c r="J4" s="312"/>
      <c r="K4" s="312"/>
    </row>
    <row r="5" spans="1:14" s="5" customFormat="1" ht="13.5" customHeight="1">
      <c r="A5" s="312"/>
      <c r="B5" s="312"/>
      <c r="C5" s="312"/>
      <c r="D5" s="312"/>
      <c r="E5" s="312"/>
      <c r="F5" s="312"/>
      <c r="G5" s="312"/>
      <c r="H5" s="312"/>
      <c r="I5" s="312"/>
      <c r="J5" s="312"/>
      <c r="K5" s="312"/>
    </row>
    <row r="6" spans="1:14" s="5" customFormat="1" ht="13.5" customHeight="1">
      <c r="A6" s="312"/>
      <c r="B6" s="312"/>
      <c r="C6" s="312"/>
      <c r="D6" s="312"/>
      <c r="E6" s="312"/>
      <c r="F6" s="312"/>
      <c r="G6" s="312"/>
      <c r="H6" s="312"/>
      <c r="I6" s="312"/>
      <c r="J6" s="312"/>
      <c r="K6" s="312"/>
    </row>
    <row r="7" spans="1:14" s="5" customFormat="1" ht="13.5" customHeight="1">
      <c r="A7" s="312"/>
      <c r="B7" s="312"/>
      <c r="C7" s="312"/>
      <c r="D7" s="312"/>
      <c r="E7" s="312"/>
      <c r="F7" s="312"/>
      <c r="G7" s="312"/>
      <c r="H7" s="312"/>
      <c r="I7" s="312"/>
      <c r="J7" s="312"/>
      <c r="K7" s="312"/>
    </row>
    <row r="8" spans="1:14" s="5" customFormat="1" ht="15" customHeight="1">
      <c r="A8" s="312"/>
      <c r="B8" s="312"/>
      <c r="C8" s="312"/>
      <c r="D8" s="312"/>
      <c r="E8" s="312"/>
      <c r="F8" s="312"/>
      <c r="G8" s="312"/>
      <c r="H8" s="312"/>
      <c r="I8" s="312"/>
      <c r="J8" s="312"/>
      <c r="K8" s="312"/>
    </row>
    <row r="9" spans="1:14" s="5" customFormat="1" ht="13.5" customHeight="1">
      <c r="A9" s="312"/>
      <c r="B9" s="312"/>
      <c r="C9" s="312"/>
      <c r="D9" s="312"/>
      <c r="E9" s="312"/>
      <c r="F9" s="312"/>
      <c r="G9" s="312"/>
      <c r="H9" s="312"/>
      <c r="I9" s="312"/>
      <c r="J9" s="312"/>
      <c r="K9" s="312"/>
    </row>
    <row r="10" spans="1:14" s="5" customFormat="1" ht="13.5" customHeight="1">
      <c r="A10" s="312"/>
      <c r="B10" s="312"/>
      <c r="C10" s="312"/>
      <c r="D10" s="312"/>
      <c r="E10" s="312"/>
      <c r="F10" s="312"/>
      <c r="G10" s="312"/>
      <c r="H10" s="312"/>
      <c r="I10" s="312"/>
      <c r="J10" s="312"/>
      <c r="K10" s="312"/>
    </row>
    <row r="11" spans="1:14" s="5" customFormat="1" ht="13.5" customHeight="1">
      <c r="A11" s="312"/>
      <c r="B11" s="312"/>
      <c r="C11" s="312"/>
      <c r="D11" s="312"/>
      <c r="E11" s="312"/>
      <c r="F11" s="312"/>
      <c r="G11" s="312"/>
      <c r="H11" s="312"/>
      <c r="I11" s="312"/>
      <c r="J11" s="312"/>
      <c r="K11" s="312"/>
    </row>
    <row r="12" spans="1:14" s="5" customFormat="1" ht="13.5" customHeight="1">
      <c r="A12" s="312"/>
      <c r="B12" s="312"/>
      <c r="C12" s="312"/>
      <c r="D12" s="312"/>
      <c r="E12" s="312"/>
      <c r="F12" s="312"/>
      <c r="G12" s="312"/>
      <c r="H12" s="312"/>
      <c r="I12" s="312"/>
      <c r="J12" s="312"/>
      <c r="K12" s="312"/>
    </row>
    <row r="13" spans="1:14" s="5" customFormat="1" ht="13.5" customHeight="1">
      <c r="A13" s="312"/>
      <c r="B13" s="312"/>
      <c r="C13" s="312"/>
      <c r="D13" s="312"/>
      <c r="E13" s="312"/>
      <c r="F13" s="312"/>
      <c r="G13" s="312"/>
      <c r="H13" s="312"/>
      <c r="I13" s="312"/>
      <c r="J13" s="312"/>
      <c r="K13" s="312"/>
    </row>
    <row r="14" spans="1:14" s="5" customFormat="1" ht="13.5" customHeight="1">
      <c r="A14" s="312"/>
      <c r="B14" s="312"/>
      <c r="C14" s="312"/>
      <c r="D14" s="312"/>
      <c r="E14" s="312"/>
      <c r="F14" s="312"/>
      <c r="G14" s="312"/>
      <c r="H14" s="312"/>
      <c r="I14" s="312"/>
      <c r="J14" s="312"/>
      <c r="K14" s="312"/>
    </row>
    <row r="15" spans="1:14" s="5" customFormat="1" ht="13.5" customHeight="1">
      <c r="A15" s="312"/>
      <c r="B15" s="312"/>
      <c r="C15" s="312"/>
      <c r="D15" s="312"/>
      <c r="E15" s="312"/>
      <c r="F15" s="312"/>
      <c r="G15" s="312"/>
      <c r="H15" s="312"/>
      <c r="I15" s="312"/>
      <c r="J15" s="312"/>
      <c r="K15" s="312"/>
    </row>
    <row r="16" spans="1:14" s="5" customFormat="1" ht="15.5">
      <c r="A16" s="312"/>
      <c r="B16" s="312"/>
      <c r="C16" s="312"/>
      <c r="D16" s="312"/>
      <c r="E16" s="312"/>
      <c r="F16" s="312"/>
      <c r="G16" s="312"/>
      <c r="H16" s="312"/>
      <c r="I16" s="312"/>
      <c r="J16" s="312"/>
      <c r="K16" s="312"/>
    </row>
    <row r="17" spans="1:11" s="5" customFormat="1" ht="13.5" customHeight="1">
      <c r="A17" s="8"/>
      <c r="B17" s="8"/>
      <c r="C17" s="8"/>
      <c r="D17" s="8"/>
      <c r="E17" s="8"/>
      <c r="F17" s="8"/>
      <c r="G17" s="8"/>
      <c r="H17" s="8"/>
      <c r="I17" s="8"/>
      <c r="J17" s="8"/>
      <c r="K17" s="8"/>
    </row>
    <row r="18" spans="1:11" s="5" customFormat="1" ht="15" customHeight="1">
      <c r="A18" s="313" t="s">
        <v>2</v>
      </c>
      <c r="B18" s="313"/>
      <c r="C18" s="313"/>
      <c r="D18" s="313"/>
      <c r="E18" s="313"/>
      <c r="F18" s="313"/>
      <c r="G18" s="313"/>
      <c r="H18" s="313"/>
      <c r="I18" s="313"/>
      <c r="J18" s="313"/>
      <c r="K18" s="313"/>
    </row>
    <row r="19" spans="1:11" s="5" customFormat="1" ht="16" thickBot="1">
      <c r="A19" s="9"/>
      <c r="B19" s="9"/>
      <c r="C19" s="9"/>
      <c r="D19" s="9"/>
      <c r="E19" s="9"/>
      <c r="F19" s="9"/>
      <c r="G19" s="9"/>
      <c r="H19" s="9"/>
      <c r="I19" s="9"/>
      <c r="J19" s="9"/>
      <c r="K19" s="9"/>
    </row>
    <row r="20" spans="1:11" s="5" customFormat="1" ht="15.5">
      <c r="A20" s="3" t="s">
        <v>3</v>
      </c>
      <c r="B20" s="4"/>
      <c r="C20" s="4"/>
      <c r="D20" s="4"/>
      <c r="E20" s="4"/>
      <c r="F20" s="4"/>
      <c r="G20" s="4"/>
      <c r="H20" s="4"/>
      <c r="I20" s="4"/>
      <c r="J20" s="4"/>
      <c r="K20" s="4"/>
    </row>
    <row r="21" spans="1:11" s="5" customFormat="1" ht="15.5">
      <c r="A21" s="7"/>
      <c r="B21" s="7"/>
      <c r="C21" s="7"/>
      <c r="D21" s="7"/>
      <c r="E21" s="7"/>
      <c r="F21" s="7"/>
      <c r="G21" s="7"/>
      <c r="H21" s="7"/>
      <c r="I21" s="7"/>
      <c r="J21" s="7"/>
      <c r="K21" s="7"/>
    </row>
    <row r="22" spans="1:11" s="11" customFormat="1" ht="15.75" customHeight="1">
      <c r="A22" s="314" t="s">
        <v>4</v>
      </c>
      <c r="B22" s="315" t="s">
        <v>5</v>
      </c>
      <c r="C22" s="316"/>
      <c r="D22" s="316"/>
      <c r="E22" s="316"/>
      <c r="F22" s="316"/>
      <c r="G22" s="316"/>
      <c r="H22" s="316"/>
      <c r="I22" s="316"/>
      <c r="J22" s="316"/>
      <c r="K22" s="316"/>
    </row>
    <row r="23" spans="1:11" s="11" customFormat="1" ht="15.75" customHeight="1">
      <c r="A23" s="314"/>
      <c r="B23" s="316"/>
      <c r="C23" s="316"/>
      <c r="D23" s="316"/>
      <c r="E23" s="316"/>
      <c r="F23" s="316"/>
      <c r="G23" s="316"/>
      <c r="H23" s="316"/>
      <c r="I23" s="316"/>
      <c r="J23" s="316"/>
      <c r="K23" s="316"/>
    </row>
    <row r="24" spans="1:11" s="11" customFormat="1" ht="15.75" customHeight="1">
      <c r="A24" s="12"/>
      <c r="B24" s="316"/>
      <c r="C24" s="316"/>
      <c r="D24" s="316"/>
      <c r="E24" s="316"/>
      <c r="F24" s="316"/>
      <c r="G24" s="316"/>
      <c r="H24" s="316"/>
      <c r="I24" s="316"/>
      <c r="J24" s="316"/>
      <c r="K24" s="316"/>
    </row>
    <row r="25" spans="1:11" s="11" customFormat="1" ht="15.75" customHeight="1">
      <c r="A25" s="13"/>
      <c r="B25" s="316"/>
      <c r="C25" s="316"/>
      <c r="D25" s="316"/>
      <c r="E25" s="316"/>
      <c r="F25" s="316"/>
      <c r="G25" s="316"/>
      <c r="H25" s="316"/>
      <c r="I25" s="316"/>
      <c r="J25" s="316"/>
      <c r="K25" s="316"/>
    </row>
    <row r="26" spans="1:11" s="11" customFormat="1" ht="15.75" customHeight="1">
      <c r="A26" s="13"/>
      <c r="B26" s="316"/>
      <c r="C26" s="316"/>
      <c r="D26" s="316"/>
      <c r="E26" s="316"/>
      <c r="F26" s="316"/>
      <c r="G26" s="316"/>
      <c r="H26" s="316"/>
      <c r="I26" s="316"/>
      <c r="J26" s="316"/>
      <c r="K26" s="316"/>
    </row>
    <row r="27" spans="1:11" s="11" customFormat="1" ht="15.5">
      <c r="A27" s="14" t="s">
        <v>6</v>
      </c>
      <c r="B27" s="13" t="s">
        <v>7</v>
      </c>
      <c r="C27" s="13"/>
      <c r="D27" s="13"/>
      <c r="E27" s="13"/>
      <c r="F27" s="13"/>
      <c r="G27" s="13"/>
      <c r="H27" s="13"/>
      <c r="I27" s="13"/>
      <c r="J27" s="13"/>
      <c r="K27" s="13"/>
    </row>
    <row r="28" spans="1:11" s="11" customFormat="1" ht="15.5">
      <c r="A28" s="10" t="s">
        <v>8</v>
      </c>
      <c r="B28" s="311" t="s">
        <v>9</v>
      </c>
      <c r="C28" s="311"/>
      <c r="D28" s="311"/>
      <c r="E28" s="311"/>
      <c r="F28" s="311"/>
      <c r="G28" s="311"/>
      <c r="H28" s="311"/>
      <c r="I28" s="311"/>
      <c r="J28" s="311"/>
      <c r="K28" s="311"/>
    </row>
    <row r="29" spans="1:11" s="11" customFormat="1" ht="15.75" customHeight="1">
      <c r="A29" s="10" t="s">
        <v>10</v>
      </c>
      <c r="B29" s="311" t="s">
        <v>11</v>
      </c>
      <c r="C29" s="311"/>
      <c r="D29" s="311"/>
      <c r="E29" s="311"/>
      <c r="F29" s="311"/>
      <c r="G29" s="311"/>
      <c r="H29" s="311"/>
      <c r="I29" s="311"/>
      <c r="J29" s="311"/>
      <c r="K29" s="311"/>
    </row>
    <row r="30" spans="1:11" s="5" customFormat="1" ht="16" thickBot="1">
      <c r="A30" s="15"/>
      <c r="B30" s="16"/>
      <c r="C30" s="15"/>
      <c r="D30" s="15"/>
      <c r="E30" s="15"/>
      <c r="F30" s="15"/>
      <c r="G30" s="15"/>
      <c r="H30" s="15"/>
      <c r="I30" s="15"/>
      <c r="J30" s="15"/>
      <c r="K30" s="15"/>
    </row>
  </sheetData>
  <sheetProtection algorithmName="SHA-512" hashValue="684iR+575iJqavlrpMhCl/4y1bwt1Y6ZpD2jozFmr3kfRgJVexMxKxrjan2dCKakh1XvqXLVRcnrYFD8tPZoQw==" saltValue="GzTUOOh7FkcQ6WbKQHxboA==" spinCount="100000" sheet="1" objects="1" scenarios="1"/>
  <mergeCells count="6">
    <mergeCell ref="B29:K29"/>
    <mergeCell ref="A4:K16"/>
    <mergeCell ref="A18:K18"/>
    <mergeCell ref="A22:A23"/>
    <mergeCell ref="B22:K26"/>
    <mergeCell ref="B28:K28"/>
  </mergeCells>
  <hyperlinks>
    <hyperlink ref="B29:C29" r:id="rId1" display="ahdb.org.uk" xr:uid="{B8864C9F-64C3-4E9F-B557-F10F1B6E1496}"/>
    <hyperlink ref="B28" r:id="rId2" xr:uid="{B1C37A4E-45E9-4461-86D0-789A5E91288F}"/>
  </hyperlinks>
  <pageMargins left="0.7" right="0.7" top="0.75" bottom="0.75" header="0.3" footer="0.3"/>
  <pageSetup paperSize="9" orientation="portrait" r:id="rId3"/>
</worksheet>
</file>

<file path=docMetadata/LabelInfo.xml><?xml version="1.0" encoding="utf-8"?>
<clbl:labelList xmlns:clbl="http://schemas.microsoft.com/office/2020/mipLabelMetadata">
  <clbl:label id="{247acc34-5011-4832-85e6-4d28a09e4a0b}" enabled="1" method="Privileged" siteId="{a12ce54b-3d3d-4346-95ef-ff13ca5dd47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UK supply and demand estimates</vt:lpstr>
      <vt:lpstr>Cummulative monthly statistics</vt:lpstr>
      <vt:lpstr>Disclaimer and contact us</vt:lpstr>
      <vt:lpstr>'Cummulative monthly statistics'!Print_Area</vt:lpstr>
      <vt:lpstr>'UK supply and demand estimates'!Print_Area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 Plant</dc:creator>
  <cp:lastModifiedBy>Helen Plant</cp:lastModifiedBy>
  <dcterms:created xsi:type="dcterms:W3CDTF">2026-09-21T14:32:50Z</dcterms:created>
  <dcterms:modified xsi:type="dcterms:W3CDTF">2026-10-13T20:55:35Z</dcterms:modified>
</cp:coreProperties>
</file>